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\Videos\Publicação Mensal\2024\"/>
    </mc:Choice>
  </mc:AlternateContent>
  <xr:revisionPtr revIDLastSave="0" documentId="13_ncr:1_{6294FE7B-296A-423A-8F0D-34B5D470B179}" xr6:coauthVersionLast="47" xr6:coauthVersionMax="47" xr10:uidLastSave="{00000000-0000-0000-0000-000000000000}"/>
  <bookViews>
    <workbookView xWindow="-108" yWindow="-108" windowWidth="23256" windowHeight="12456" firstSheet="2" activeTab="11" xr2:uid="{00000000-000D-0000-FFFF-FFFF00000000}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  <sheet name="PubfJun" sheetId="26" r:id="rId6"/>
    <sheet name="PubfJul" sheetId="27" r:id="rId7"/>
    <sheet name="PubfAgo" sheetId="28" r:id="rId8"/>
    <sheet name="PubfSet" sheetId="29" r:id="rId9"/>
    <sheet name="PubfOut" sheetId="30" r:id="rId10"/>
    <sheet name="PubfNov" sheetId="32" r:id="rId11"/>
    <sheet name="PubfDez)" sheetId="33" r:id="rId12"/>
  </sheets>
  <definedNames>
    <definedName name="_xlnm._FilterDatabase" localSheetId="3" hidden="1">PubfAbr!$A$5:$Y$5</definedName>
    <definedName name="_xlnm._FilterDatabase" localSheetId="7" hidden="1">PubfAgo!$A$5:$Y$5</definedName>
    <definedName name="_xlnm._FilterDatabase" localSheetId="11" hidden="1">'PubfDez)'!$A$5:$Y$5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6" hidden="1">PubfJul!$A$5:$Y$5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_FilterDatabase" localSheetId="10" hidden="1">PubfNov!$A$5:$Y$5</definedName>
    <definedName name="_xlnm._FilterDatabase" localSheetId="9" hidden="1">PubfOut!$A$5:$Y$5</definedName>
    <definedName name="_xlnm._FilterDatabase" localSheetId="8" hidden="1">PubfSet!$A$5:$Y$5</definedName>
    <definedName name="_xlnm.Print_Area" localSheetId="3">PubfAbr!$B$2:$Y$46</definedName>
    <definedName name="_xlnm.Print_Area" localSheetId="7">PubfAgo!$B$2:$Y$54</definedName>
    <definedName name="_xlnm.Print_Area" localSheetId="11">'PubfDez)'!$B$2:$Y$59</definedName>
    <definedName name="_xlnm.Print_Area" localSheetId="1">PubfFev!$B$2:$Y$44</definedName>
    <definedName name="_xlnm.Print_Area" localSheetId="0">PubfJan!$B$2:$Y$42</definedName>
    <definedName name="_xlnm.Print_Area" localSheetId="6">PubfJul!$B$2:$Y$52</definedName>
    <definedName name="_xlnm.Print_Area" localSheetId="5">PubfJun!$B$2:$Y$47</definedName>
    <definedName name="_xlnm.Print_Area" localSheetId="4">PubfMai!$B$2:$Y$46</definedName>
    <definedName name="_xlnm.Print_Area" localSheetId="2">PubfMar!$B$2:$Y$45</definedName>
    <definedName name="_xlnm.Print_Area" localSheetId="10">PubfNov!$B$2:$Y$58</definedName>
    <definedName name="_xlnm.Print_Area" localSheetId="9">PubfOut!$B$2:$Y$56</definedName>
    <definedName name="_xlnm.Print_Area" localSheetId="8">PubfSet!$B$2:$Y$55</definedName>
    <definedName name="_xlnm.Print_Titles" localSheetId="3">PubfAbr!$2:$4</definedName>
    <definedName name="_xlnm.Print_Titles" localSheetId="7">PubfAgo!$2:$4</definedName>
    <definedName name="_xlnm.Print_Titles" localSheetId="11">'PubfDez)'!$2:$4</definedName>
    <definedName name="_xlnm.Print_Titles" localSheetId="1">PubfFev!$2:$4</definedName>
    <definedName name="_xlnm.Print_Titles" localSheetId="0">PubfJan!$2:$4</definedName>
    <definedName name="_xlnm.Print_Titles" localSheetId="6">PubfJul!$2:$4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  <definedName name="_xlnm.Print_Titles" localSheetId="10">PubfNov!$2:$4</definedName>
    <definedName name="_xlnm.Print_Titles" localSheetId="9">PubfOut!$2:$4</definedName>
    <definedName name="_xlnm.Print_Titles" localSheetId="8">PubfSet!$2:$4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9" i="33" l="1"/>
  <c r="V59" i="33"/>
  <c r="T59" i="33"/>
  <c r="S59" i="33"/>
  <c r="R59" i="33"/>
  <c r="Q59" i="33"/>
  <c r="P59" i="33"/>
  <c r="O59" i="33"/>
  <c r="N59" i="33"/>
  <c r="M59" i="33"/>
  <c r="L59" i="33"/>
  <c r="X56" i="30"/>
  <c r="V56" i="30"/>
  <c r="W56" i="30" s="1"/>
  <c r="T56" i="30"/>
  <c r="S56" i="30"/>
  <c r="R56" i="30"/>
  <c r="Q56" i="30"/>
  <c r="P56" i="30"/>
  <c r="O56" i="30"/>
  <c r="N56" i="30"/>
  <c r="M56" i="30"/>
  <c r="L56" i="30"/>
  <c r="U56" i="30" l="1"/>
  <c r="Y56" i="30"/>
  <c r="L55" i="29"/>
  <c r="M55" i="29"/>
  <c r="N55" i="29"/>
  <c r="O55" i="29"/>
  <c r="P55" i="29"/>
  <c r="Q55" i="29"/>
  <c r="R55" i="29"/>
  <c r="S55" i="29"/>
  <c r="T55" i="29"/>
  <c r="U55" i="29" s="1"/>
  <c r="X55" i="29"/>
  <c r="Y55" i="29" s="1"/>
  <c r="V55" i="29"/>
  <c r="W55" i="29" l="1"/>
  <c r="L54" i="28"/>
  <c r="T54" i="28"/>
  <c r="N54" i="28"/>
  <c r="R54" i="28"/>
  <c r="Q54" i="28"/>
  <c r="P54" i="28"/>
  <c r="X54" i="28" l="1"/>
  <c r="S54" i="28"/>
  <c r="U54" i="28" s="1"/>
  <c r="V54" i="28"/>
  <c r="M54" i="28"/>
  <c r="X52" i="27"/>
  <c r="Y52" i="27" s="1"/>
  <c r="V52" i="27"/>
  <c r="T52" i="27"/>
  <c r="U52" i="27" s="1"/>
  <c r="S52" i="27"/>
  <c r="W52" i="27" s="1"/>
  <c r="R52" i="27"/>
  <c r="Q52" i="27"/>
  <c r="P52" i="27"/>
  <c r="O52" i="27"/>
  <c r="N52" i="27"/>
  <c r="M52" i="27"/>
  <c r="L52" i="27"/>
  <c r="X47" i="26"/>
  <c r="V47" i="26"/>
  <c r="S47" i="26"/>
  <c r="T47" i="26"/>
  <c r="L47" i="26"/>
  <c r="R47" i="26"/>
  <c r="Q47" i="26"/>
  <c r="P47" i="26"/>
  <c r="N47" i="26"/>
  <c r="M47" i="26"/>
  <c r="Y54" i="28" l="1"/>
  <c r="W54" i="28"/>
  <c r="O54" i="28"/>
  <c r="O47" i="26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W46" i="24" l="1"/>
  <c r="U46" i="24"/>
  <c r="Y46" i="24"/>
  <c r="L45" i="23"/>
  <c r="M45" i="23"/>
  <c r="N45" i="23"/>
  <c r="O45" i="23"/>
  <c r="P45" i="23"/>
  <c r="Q45" i="23"/>
  <c r="R45" i="23"/>
  <c r="S45" i="23"/>
  <c r="T45" i="23"/>
  <c r="U45" i="23" s="1"/>
  <c r="X45" i="23"/>
  <c r="V45" i="23"/>
  <c r="W45" i="23" l="1"/>
  <c r="Y45" i="23"/>
  <c r="X44" i="22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1A0229F-CE90-4AF4-9C19-745C4F4FCE75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4" authorId="0" shapeId="0" xr:uid="{6EEBDB6C-5A8B-4579-930D-59E4E51CE2BA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<sst xmlns="http://schemas.openxmlformats.org/spreadsheetml/2006/main" count="4948" uniqueCount="139">
  <si>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</si>
  <si>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</si>
  <si>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</si>
  <si>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</si>
  <si>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</si>
  <si>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</si>
  <si>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</si>
  <si>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</si>
  <si>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</si>
  <si>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</si>
  <si>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</si>
  <si>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</si>
  <si>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</si>
  <si>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</si>
  <si>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</si>
  <si>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</si>
  <si>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</si>
  <si>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</si>
  <si>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</si>
  <si>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</si>
  <si>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</si>
  <si>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</si>
  <si>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</si>
  <si>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</si>
  <si>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</si>
  <si>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</si>
  <si>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</si>
  <si>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</si>
  <si>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</si>
  <si>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</si>
  <si>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</si>
  <si>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</si>
  <si>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</si>
  <si>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</si>
  <si>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</si>
  <si>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</si>
  <si>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</si>
  <si>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</si>
  <si>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</si>
  <si>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</si>
  <si>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</si>
  <si>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</si>
  <si>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</si>
  <si>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</si>
  <si>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</si>
  <si>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</si>
  <si>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</si>
  <si>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</si>
  <si>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</si>
  <si>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</si>
  <si>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</si>
  <si>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</si>
  <si>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</si>
  <si>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</si>
  <si>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</si>
  <si>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</si>
  <si>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</si>
  <si>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</si>
  <si>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</si>
  <si>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</si>
  <si>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</si>
  <si>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</si>
  <si>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</si>
  <si>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</si>
  <si>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</si>
  <si>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</si>
  <si>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</si>
  <si>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</si>
  <si>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</si>
  <si>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</si>
  <si>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</si>
  <si>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</si>
  <si>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</si>
  <si>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</si>
  <si>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</si>
  <si>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</si>
  <si>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</si>
  <si>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</si>
  <si>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</si>
  <si>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</si>
  <si>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</si>
  <si>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</si>
  <si>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</si>
  <si>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</si>
  <si>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</si>
  <si>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</si>
  <si>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</si>
  <si>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</si>
  <si>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</si>
  <si>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</si>
  <si>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</si>
  <si>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</si>
  <si>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</si>
  <si>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</si>
  <si>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</si>
  <si>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</si>
  <si>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</si>
  <si>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</si>
  <si>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</si>
  <si>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</si>
  <si>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</si>
  <si>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</si>
  <si>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</si>
  <si>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</si>
  <si>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</si>
  <si>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</si>
  <si>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</si>
  <si>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</si>
  <si>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</si>
  <si>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</si>
  <si>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</si>
  <si>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</si>
  <si>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</si>
  <si>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</si>
  <si>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</si>
  <si>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</si>
  <si>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</si>
  <si>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</si>
  <si>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</si>
  <si>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</si>
  <si>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</si>
  <si>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</si>
  <si>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</si>
  <si>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</si>
  <si>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</si>
  <si>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</si>
  <si>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</si>
  <si>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</si>
  <si>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</si>
  <si>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</si>
  <si>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</si>
  <si>
    <t/>
  </si>
  <si>
    <t>2760</t>
  </si>
  <si>
    <t>2759</t>
  </si>
  <si>
    <t>5</t>
  </si>
  <si>
    <t>3</t>
  </si>
  <si>
    <t>1501</t>
  </si>
  <si>
    <t>Outros recursos não vinculados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</si>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</sst>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43" fontId="2" fillId="2" borderId="25" xfId="1" applyFont="1" applyFill="1" applyBorder="1" applyAlignment="1">
      <alignment horizontal="center" vertical="center"/>
    </xf>
    <xf numFmtId="10" fontId="2" fillId="0" borderId="25" xfId="2" applyNumberFormat="1" applyFont="1" applyBorder="1" applyAlignment="1">
      <alignment horizontal="center" vertical="center"/>
    </xf>
    <xf numFmtId="10" fontId="2" fillId="0" borderId="26" xfId="2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43" fontId="4" fillId="2" borderId="23" xfId="0" applyNumberFormat="1" applyFont="1" applyFill="1" applyBorder="1" applyAlignment="1">
      <alignment horizontal="center" vertical="center" wrapText="1"/>
    </xf>
    <xf numFmtId="10" fontId="4" fillId="2" borderId="23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showGridLines="0" topLeftCell="A46" zoomScale="80" zoomScaleNormal="80" workbookViewId="0">
      <selection activeCell="G31" sqref="G31:G3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41.4" x14ac:dyDescent="0.3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5.2" x14ac:dyDescent="0.3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41.4" x14ac:dyDescent="0.3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55.2" x14ac:dyDescent="0.3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9" x14ac:dyDescent="0.3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41.4" x14ac:dyDescent="0.3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41.4" x14ac:dyDescent="0.3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41.4" x14ac:dyDescent="0.3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9" x14ac:dyDescent="0.3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9" x14ac:dyDescent="0.3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55.2" x14ac:dyDescent="0.3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41.4" x14ac:dyDescent="0.3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41.4" x14ac:dyDescent="0.3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41.4" x14ac:dyDescent="0.3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42" thickBot="1" x14ac:dyDescent="0.3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4.4" thickTop="1" x14ac:dyDescent="0.3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4"/>
  <sheetViews>
    <sheetView showGridLines="0" showRowColHeaders="0" topLeftCell="A34" zoomScale="80" zoomScaleNormal="80" workbookViewId="0">
      <selection activeCell="G33" sqref="G3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41.4" x14ac:dyDescent="0.3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5.2" x14ac:dyDescent="0.3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41.4" x14ac:dyDescent="0.3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55.2" x14ac:dyDescent="0.3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9" x14ac:dyDescent="0.3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41.4" x14ac:dyDescent="0.3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9" x14ac:dyDescent="0.3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41.4" x14ac:dyDescent="0.3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5.2" x14ac:dyDescent="0.3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41.4" x14ac:dyDescent="0.3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41.4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42" thickBot="1" x14ac:dyDescent="0.3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4.4" thickTop="1" x14ac:dyDescent="0.3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5"/>
  <sheetViews>
    <sheetView showGridLines="0" topLeftCell="A37" zoomScale="80" zoomScaleNormal="80" workbookViewId="0">
      <selection activeCell="G28" sqref="G28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5.2" x14ac:dyDescent="0.3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41.4" x14ac:dyDescent="0.3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41.4" x14ac:dyDescent="0.3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5.2" x14ac:dyDescent="0.3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41.4" x14ac:dyDescent="0.3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55.2" x14ac:dyDescent="0.3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9" x14ac:dyDescent="0.3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55.2" x14ac:dyDescent="0.3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9" x14ac:dyDescent="0.3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41.4" x14ac:dyDescent="0.3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41.4" x14ac:dyDescent="0.3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9" x14ac:dyDescent="0.3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9" x14ac:dyDescent="0.3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41.4" x14ac:dyDescent="0.3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55.2" x14ac:dyDescent="0.3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41.4" x14ac:dyDescent="0.3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41.4" x14ac:dyDescent="0.3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42" thickBot="1" x14ac:dyDescent="0.3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4.4" thickTop="1" x14ac:dyDescent="0.3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46"/>
  <sheetViews>
    <sheetView showGridLines="0" topLeftCell="C38" zoomScale="80" zoomScaleNormal="80" workbookViewId="0">
      <selection activeCell="G16" sqref="G16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55.2" x14ac:dyDescent="0.3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9" x14ac:dyDescent="0.3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9" x14ac:dyDescent="0.3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41.4" x14ac:dyDescent="0.3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55.2" x14ac:dyDescent="0.3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42" thickBot="1" x14ac:dyDescent="0.3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4.4" thickTop="1" x14ac:dyDescent="0.3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46"/>
  <sheetViews>
    <sheetView showGridLines="0" topLeftCell="A34" zoomScale="80" zoomScaleNormal="80" workbookViewId="0">
      <selection activeCell="G35" sqref="G35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9" x14ac:dyDescent="0.3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55.2" x14ac:dyDescent="0.3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55.2" x14ac:dyDescent="0.3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9" x14ac:dyDescent="0.3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41.4" x14ac:dyDescent="0.3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9" x14ac:dyDescent="0.3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9" x14ac:dyDescent="0.3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41.4" x14ac:dyDescent="0.3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55.2" x14ac:dyDescent="0.3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41.4" x14ac:dyDescent="0.3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41.4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42" thickBot="1" x14ac:dyDescent="0.3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4.4" thickTop="1" x14ac:dyDescent="0.3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47"/>
  <sheetViews>
    <sheetView showGridLines="0" topLeftCell="A16" zoomScale="80" zoomScaleNormal="80" workbookViewId="0">
      <selection activeCell="G23" sqref="G23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16337142.84</v>
      </c>
      <c r="U5" s="30">
        <v>0.39757527295675366</v>
      </c>
      <c r="V5" s="25">
        <v>13466845</v>
      </c>
      <c r="W5" s="30">
        <v>0.32772465964074859</v>
      </c>
      <c r="X5" s="25">
        <v>13466845</v>
      </c>
      <c r="Y5" s="12">
        <v>0.32772465964074859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83017782.219999999</v>
      </c>
      <c r="U6" s="20">
        <v>0.46161106945114061</v>
      </c>
      <c r="V6" s="16">
        <v>83017782.219999999</v>
      </c>
      <c r="W6" s="20">
        <v>0.46161106945114061</v>
      </c>
      <c r="X6" s="16">
        <v>83017782.219999999</v>
      </c>
      <c r="Y6" s="20">
        <v>0.46161106945114061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2029842.41</v>
      </c>
      <c r="U7" s="20">
        <v>0.53416905526315783</v>
      </c>
      <c r="V7" s="16">
        <v>2029842.41</v>
      </c>
      <c r="W7" s="20">
        <v>0.53416905526315783</v>
      </c>
      <c r="X7" s="16">
        <v>2029842.41</v>
      </c>
      <c r="Y7" s="20">
        <v>0.53416905526315783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548089852.94000006</v>
      </c>
      <c r="U12" s="31">
        <v>0.49069410800080215</v>
      </c>
      <c r="V12" s="19">
        <v>546263855.29999995</v>
      </c>
      <c r="W12" s="31">
        <v>0.48905932808585728</v>
      </c>
      <c r="X12" s="19">
        <v>546213803.33000004</v>
      </c>
      <c r="Y12" s="31">
        <v>0.48901451753765784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109638539.01000001</v>
      </c>
      <c r="U13" s="20">
        <v>0.46017994801348872</v>
      </c>
      <c r="V13" s="16">
        <v>103103529.94</v>
      </c>
      <c r="W13" s="20">
        <v>0.43275090562333074</v>
      </c>
      <c r="X13" s="16">
        <v>92644441.209999993</v>
      </c>
      <c r="Y13" s="20">
        <v>0.3888515345490694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0</v>
      </c>
      <c r="W14" s="20">
        <v>0</v>
      </c>
      <c r="X14" s="16">
        <v>0</v>
      </c>
      <c r="Y14" s="20">
        <v>0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506911.35</v>
      </c>
      <c r="U15" s="20">
        <v>0.50691134999999998</v>
      </c>
      <c r="V15" s="16">
        <v>177680.25</v>
      </c>
      <c r="W15" s="20">
        <v>0.17768025000000001</v>
      </c>
      <c r="X15" s="16">
        <v>177680.25</v>
      </c>
      <c r="Y15" s="20">
        <v>0.17768025000000001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2127439.0099999998</v>
      </c>
      <c r="U16" s="33">
        <v>0.46700122181119563</v>
      </c>
      <c r="V16" s="16">
        <v>1397690.81</v>
      </c>
      <c r="W16" s="20">
        <v>0.30681176424619561</v>
      </c>
      <c r="X16" s="16">
        <v>1397690.81</v>
      </c>
      <c r="Y16" s="20">
        <v>0.30681176424619561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4524937.54</v>
      </c>
      <c r="U17" s="20">
        <v>0.5562532940791336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1853112.4000000001</v>
      </c>
      <c r="U18" s="20">
        <v>0.20140336919900012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107</v>
      </c>
      <c r="J19" s="21" t="s">
        <v>92</v>
      </c>
      <c r="K19" s="21">
        <v>4</v>
      </c>
      <c r="L19" s="16">
        <v>0</v>
      </c>
      <c r="M19" s="16">
        <v>7873000</v>
      </c>
      <c r="N19" s="16">
        <v>0</v>
      </c>
      <c r="O19" s="16">
        <v>7873000</v>
      </c>
      <c r="P19" s="16">
        <v>0</v>
      </c>
      <c r="Q19" s="16">
        <v>0</v>
      </c>
      <c r="R19" s="16">
        <v>0</v>
      </c>
      <c r="S19" s="17">
        <v>7873000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91</v>
      </c>
      <c r="J20" s="21" t="s">
        <v>92</v>
      </c>
      <c r="K20" s="21">
        <v>4</v>
      </c>
      <c r="L20" s="16">
        <v>720000</v>
      </c>
      <c r="M20" s="16">
        <v>0</v>
      </c>
      <c r="N20" s="16">
        <v>0</v>
      </c>
      <c r="O20" s="16">
        <v>720000</v>
      </c>
      <c r="P20" s="16">
        <v>0</v>
      </c>
      <c r="Q20" s="16">
        <v>0</v>
      </c>
      <c r="R20" s="16">
        <v>0</v>
      </c>
      <c r="S20" s="17">
        <v>720000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98</v>
      </c>
      <c r="F21" s="21" t="s">
        <v>57</v>
      </c>
      <c r="G21" s="21" t="s">
        <v>99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9" x14ac:dyDescent="0.3">
      <c r="B22" s="21" t="s">
        <v>65</v>
      </c>
      <c r="C22" s="28" t="s">
        <v>97</v>
      </c>
      <c r="D22" s="21" t="s">
        <v>58</v>
      </c>
      <c r="E22" s="21" t="s">
        <v>94</v>
      </c>
      <c r="F22" s="21" t="s">
        <v>57</v>
      </c>
      <c r="G22" s="21" t="s">
        <v>95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86</v>
      </c>
      <c r="F23" s="18" t="s">
        <v>57</v>
      </c>
      <c r="G23" s="18" t="s">
        <v>87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10000000</v>
      </c>
      <c r="M23" s="19">
        <v>0</v>
      </c>
      <c r="N23" s="19">
        <v>10000000</v>
      </c>
      <c r="O23" s="16">
        <v>0</v>
      </c>
      <c r="P23" s="19">
        <v>0</v>
      </c>
      <c r="Q23" s="19">
        <v>0</v>
      </c>
      <c r="R23" s="19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55.2" x14ac:dyDescent="0.3">
      <c r="B24" s="18" t="s">
        <v>65</v>
      </c>
      <c r="C24" s="28" t="s">
        <v>97</v>
      </c>
      <c r="D24" s="18" t="s">
        <v>58</v>
      </c>
      <c r="E24" s="18" t="s">
        <v>109</v>
      </c>
      <c r="F24" s="18" t="s">
        <v>57</v>
      </c>
      <c r="G24" s="18" t="s">
        <v>84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1000000</v>
      </c>
      <c r="M24" s="19">
        <v>0</v>
      </c>
      <c r="N24" s="19">
        <v>1000000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9" x14ac:dyDescent="0.3">
      <c r="B25" s="18" t="s">
        <v>65</v>
      </c>
      <c r="C25" s="28" t="s">
        <v>97</v>
      </c>
      <c r="D25" s="18" t="s">
        <v>58</v>
      </c>
      <c r="E25" s="18" t="s">
        <v>105</v>
      </c>
      <c r="F25" s="18" t="s">
        <v>57</v>
      </c>
      <c r="G25" s="18" t="s">
        <v>110</v>
      </c>
      <c r="H25" s="18">
        <v>10</v>
      </c>
      <c r="I25" s="18" t="s">
        <v>107</v>
      </c>
      <c r="J25" s="18" t="s">
        <v>108</v>
      </c>
      <c r="K25" s="18">
        <v>4</v>
      </c>
      <c r="L25" s="19">
        <v>3000000</v>
      </c>
      <c r="M25" s="19">
        <v>0</v>
      </c>
      <c r="N25" s="19">
        <v>1000000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9" x14ac:dyDescent="0.3">
      <c r="B26" s="18" t="s">
        <v>65</v>
      </c>
      <c r="C26" s="28" t="s">
        <v>97</v>
      </c>
      <c r="D26" s="18" t="s">
        <v>58</v>
      </c>
      <c r="E26" s="18" t="s">
        <v>70</v>
      </c>
      <c r="F26" s="18" t="s">
        <v>57</v>
      </c>
      <c r="G26" s="18" t="s">
        <v>71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2445579</v>
      </c>
      <c r="M26" s="19">
        <v>0</v>
      </c>
      <c r="N26" s="19">
        <v>0</v>
      </c>
      <c r="O26" s="16">
        <v>2445579</v>
      </c>
      <c r="P26" s="16">
        <v>0</v>
      </c>
      <c r="Q26" s="16">
        <v>0</v>
      </c>
      <c r="R26" s="16">
        <v>0</v>
      </c>
      <c r="S26" s="17">
        <v>2445579</v>
      </c>
      <c r="T26" s="16">
        <v>1662477.57</v>
      </c>
      <c r="U26" s="20">
        <v>0.67978894568525494</v>
      </c>
      <c r="V26" s="16">
        <v>509939.07</v>
      </c>
      <c r="W26" s="20">
        <v>0.20851465849191542</v>
      </c>
      <c r="X26" s="16">
        <v>509939.07</v>
      </c>
      <c r="Y26" s="20">
        <v>0.20851465849191542</v>
      </c>
    </row>
    <row r="27" spans="2:25" ht="55.2" x14ac:dyDescent="0.3">
      <c r="B27" s="18" t="s">
        <v>65</v>
      </c>
      <c r="C27" s="28" t="s">
        <v>97</v>
      </c>
      <c r="D27" s="18" t="s">
        <v>58</v>
      </c>
      <c r="E27" s="18" t="s">
        <v>111</v>
      </c>
      <c r="F27" s="18" t="s">
        <v>57</v>
      </c>
      <c r="G27" s="18" t="s">
        <v>112</v>
      </c>
      <c r="H27" s="18">
        <v>10</v>
      </c>
      <c r="I27" s="18" t="s">
        <v>91</v>
      </c>
      <c r="J27" s="18" t="s">
        <v>92</v>
      </c>
      <c r="K27" s="18">
        <v>4</v>
      </c>
      <c r="L27" s="19">
        <v>1500000</v>
      </c>
      <c r="M27" s="19">
        <v>0</v>
      </c>
      <c r="N27" s="19">
        <v>0</v>
      </c>
      <c r="O27" s="16">
        <v>1500000</v>
      </c>
      <c r="P27" s="16">
        <v>0</v>
      </c>
      <c r="Q27" s="16">
        <v>0</v>
      </c>
      <c r="R27" s="16">
        <v>0</v>
      </c>
      <c r="S27" s="17">
        <v>1500000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113</v>
      </c>
      <c r="F28" s="18" t="s">
        <v>57</v>
      </c>
      <c r="G28" s="18" t="s">
        <v>114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2000000</v>
      </c>
      <c r="M28" s="19">
        <v>0</v>
      </c>
      <c r="N28" s="19">
        <v>2000000</v>
      </c>
      <c r="O28" s="16">
        <v>0</v>
      </c>
      <c r="P28" s="16">
        <v>0</v>
      </c>
      <c r="Q28" s="16">
        <v>0</v>
      </c>
      <c r="R28" s="16">
        <v>0</v>
      </c>
      <c r="S28" s="17">
        <v>0</v>
      </c>
      <c r="T28" s="16">
        <v>0</v>
      </c>
      <c r="U28" s="20" t="s">
        <v>131</v>
      </c>
      <c r="V28" s="16">
        <v>0</v>
      </c>
      <c r="W28" s="20" t="s">
        <v>131</v>
      </c>
      <c r="X28" s="16">
        <v>0</v>
      </c>
      <c r="Y28" s="20" t="s">
        <v>131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115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4000000</v>
      </c>
      <c r="M29" s="19">
        <v>0</v>
      </c>
      <c r="N29" s="19">
        <v>134671</v>
      </c>
      <c r="O29" s="16">
        <v>3865329</v>
      </c>
      <c r="P29" s="16">
        <v>0</v>
      </c>
      <c r="Q29" s="16">
        <v>0</v>
      </c>
      <c r="R29" s="16">
        <v>0</v>
      </c>
      <c r="S29" s="17">
        <v>3865329</v>
      </c>
      <c r="T29" s="16">
        <v>3865328.67</v>
      </c>
      <c r="U29" s="20">
        <v>0.99999991462563731</v>
      </c>
      <c r="V29" s="16">
        <v>0</v>
      </c>
      <c r="W29" s="20">
        <v>0</v>
      </c>
      <c r="X29" s="16">
        <v>0</v>
      </c>
      <c r="Y29" s="20">
        <v>0</v>
      </c>
    </row>
    <row r="30" spans="2:25" ht="69" x14ac:dyDescent="0.3">
      <c r="B30" s="18" t="s">
        <v>65</v>
      </c>
      <c r="C30" s="28" t="s">
        <v>97</v>
      </c>
      <c r="D30" s="18" t="s">
        <v>58</v>
      </c>
      <c r="E30" s="18" t="s">
        <v>121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0</v>
      </c>
      <c r="M30" s="19">
        <v>3127000</v>
      </c>
      <c r="N30" s="19">
        <v>0</v>
      </c>
      <c r="O30" s="16">
        <v>3127000</v>
      </c>
      <c r="P30" s="16">
        <v>0</v>
      </c>
      <c r="Q30" s="16">
        <v>0</v>
      </c>
      <c r="R30" s="16">
        <v>0</v>
      </c>
      <c r="S30" s="17">
        <v>3127000</v>
      </c>
      <c r="T30" s="16">
        <v>0</v>
      </c>
      <c r="U30" s="20">
        <v>0</v>
      </c>
      <c r="V30" s="16">
        <v>0</v>
      </c>
      <c r="W30" s="33">
        <v>0</v>
      </c>
      <c r="X30" s="16">
        <v>0</v>
      </c>
      <c r="Y30" s="33">
        <v>0</v>
      </c>
    </row>
    <row r="31" spans="2:25" ht="55.2" x14ac:dyDescent="0.3">
      <c r="B31" s="18" t="s">
        <v>65</v>
      </c>
      <c r="C31" s="28" t="s">
        <v>97</v>
      </c>
      <c r="D31" s="18" t="s">
        <v>58</v>
      </c>
      <c r="E31" s="18" t="s">
        <v>69</v>
      </c>
      <c r="F31" s="18" t="s">
        <v>57</v>
      </c>
      <c r="G31" s="18" t="s">
        <v>123</v>
      </c>
      <c r="H31" s="18">
        <v>10</v>
      </c>
      <c r="I31" s="18" t="s">
        <v>91</v>
      </c>
      <c r="J31" s="18" t="s">
        <v>108</v>
      </c>
      <c r="K31" s="18">
        <v>4</v>
      </c>
      <c r="L31" s="19">
        <v>0</v>
      </c>
      <c r="M31" s="19">
        <v>250000</v>
      </c>
      <c r="N31" s="19">
        <v>0</v>
      </c>
      <c r="O31" s="16">
        <v>250000</v>
      </c>
      <c r="P31" s="16">
        <v>0</v>
      </c>
      <c r="Q31" s="16">
        <v>0</v>
      </c>
      <c r="R31" s="16">
        <v>0</v>
      </c>
      <c r="S31" s="17">
        <v>250000</v>
      </c>
      <c r="T31" s="16">
        <v>220787.27</v>
      </c>
      <c r="U31" s="20">
        <v>0.88314907999999992</v>
      </c>
      <c r="V31" s="16">
        <v>211428.05</v>
      </c>
      <c r="W31" s="20">
        <v>0.84571219999999991</v>
      </c>
      <c r="X31" s="16">
        <v>211428.05</v>
      </c>
      <c r="Y31" s="20">
        <v>0.84571219999999991</v>
      </c>
    </row>
    <row r="32" spans="2:25" ht="41.4" x14ac:dyDescent="0.3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3</v>
      </c>
      <c r="L32" s="19">
        <v>144126150</v>
      </c>
      <c r="M32" s="19">
        <v>0</v>
      </c>
      <c r="N32" s="19">
        <v>0</v>
      </c>
      <c r="O32" s="16">
        <v>144126150</v>
      </c>
      <c r="P32" s="16">
        <v>0</v>
      </c>
      <c r="Q32" s="16">
        <v>0</v>
      </c>
      <c r="R32" s="16">
        <v>0</v>
      </c>
      <c r="S32" s="17">
        <v>144126150</v>
      </c>
      <c r="T32" s="16">
        <v>122387530.58</v>
      </c>
      <c r="U32" s="20">
        <v>0.84916949894241955</v>
      </c>
      <c r="V32" s="16">
        <v>44351272.200000003</v>
      </c>
      <c r="W32" s="33">
        <v>0.30772536559118524</v>
      </c>
      <c r="X32" s="16">
        <v>42651610.43</v>
      </c>
      <c r="Y32" s="33">
        <v>0.29593248990554455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4</v>
      </c>
      <c r="L33" s="19">
        <v>120000</v>
      </c>
      <c r="M33" s="19">
        <v>0</v>
      </c>
      <c r="N33" s="19">
        <v>0</v>
      </c>
      <c r="O33" s="16">
        <v>120000</v>
      </c>
      <c r="P33" s="16">
        <v>0</v>
      </c>
      <c r="Q33" s="16">
        <v>0</v>
      </c>
      <c r="R33" s="16">
        <v>0</v>
      </c>
      <c r="S33" s="17">
        <v>120000</v>
      </c>
      <c r="T33" s="16">
        <v>14935.63</v>
      </c>
      <c r="U33" s="20">
        <v>0.12446358333333332</v>
      </c>
      <c r="V33" s="16">
        <v>0</v>
      </c>
      <c r="W33" s="20">
        <v>0</v>
      </c>
      <c r="X33" s="16">
        <v>0</v>
      </c>
      <c r="Y33" s="20">
        <v>0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3</v>
      </c>
      <c r="L34" s="19">
        <v>1675603</v>
      </c>
      <c r="M34" s="19">
        <v>0</v>
      </c>
      <c r="N34" s="19">
        <v>0</v>
      </c>
      <c r="O34" s="16">
        <v>1675603</v>
      </c>
      <c r="P34" s="16">
        <v>0</v>
      </c>
      <c r="Q34" s="16">
        <v>0</v>
      </c>
      <c r="R34" s="16">
        <v>0</v>
      </c>
      <c r="S34" s="17">
        <v>1675603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5423258</v>
      </c>
      <c r="M35" s="19">
        <v>0</v>
      </c>
      <c r="N35" s="19">
        <v>0</v>
      </c>
      <c r="O35" s="16">
        <v>5423258</v>
      </c>
      <c r="P35" s="16">
        <v>0</v>
      </c>
      <c r="Q35" s="16">
        <v>0</v>
      </c>
      <c r="R35" s="16">
        <v>0</v>
      </c>
      <c r="S35" s="17">
        <v>5423258</v>
      </c>
      <c r="T35" s="16">
        <v>2747457.73</v>
      </c>
      <c r="U35" s="20">
        <v>0.50660649557885684</v>
      </c>
      <c r="V35" s="16">
        <v>2328372.27</v>
      </c>
      <c r="W35" s="20">
        <v>0.42933090588719919</v>
      </c>
      <c r="X35" s="16">
        <v>2328372.27</v>
      </c>
      <c r="Y35" s="31">
        <v>0.42933090588719919</v>
      </c>
    </row>
    <row r="36" spans="2:25" ht="69" x14ac:dyDescent="0.3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107</v>
      </c>
      <c r="J36" s="18" t="s">
        <v>108</v>
      </c>
      <c r="K36" s="18">
        <v>4</v>
      </c>
      <c r="L36" s="19">
        <v>34018139</v>
      </c>
      <c r="M36" s="19">
        <v>0</v>
      </c>
      <c r="N36" s="19">
        <v>0</v>
      </c>
      <c r="O36" s="16">
        <v>34018139</v>
      </c>
      <c r="P36" s="16">
        <v>0</v>
      </c>
      <c r="Q36" s="16">
        <v>0</v>
      </c>
      <c r="R36" s="16">
        <v>0</v>
      </c>
      <c r="S36" s="17">
        <v>34018139</v>
      </c>
      <c r="T36" s="16">
        <v>12280455.300000001</v>
      </c>
      <c r="U36" s="20">
        <v>0.36099726972130958</v>
      </c>
      <c r="V36" s="16">
        <v>1225834.76</v>
      </c>
      <c r="W36" s="20">
        <v>3.6034738996157313E-2</v>
      </c>
      <c r="X36" s="16">
        <v>1225834.76</v>
      </c>
      <c r="Y36" s="20">
        <v>3.6034738996157313E-2</v>
      </c>
    </row>
    <row r="37" spans="2:25" ht="69" x14ac:dyDescent="0.3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3</v>
      </c>
      <c r="L37" s="19">
        <v>51998536</v>
      </c>
      <c r="M37" s="19">
        <v>0</v>
      </c>
      <c r="N37" s="19">
        <v>0</v>
      </c>
      <c r="O37" s="16">
        <v>51998536</v>
      </c>
      <c r="P37" s="16"/>
      <c r="Q37" s="16"/>
      <c r="R37" s="16"/>
      <c r="S37" s="17">
        <v>51998536</v>
      </c>
      <c r="T37" s="16">
        <v>34317428.640000001</v>
      </c>
      <c r="U37" s="20">
        <v>0.65996913143862357</v>
      </c>
      <c r="V37" s="16">
        <v>8979672.8800000008</v>
      </c>
      <c r="W37" s="20">
        <v>0.17269087883551185</v>
      </c>
      <c r="X37" s="16">
        <v>8947410.6199999992</v>
      </c>
      <c r="Y37" s="20">
        <v>0.17207043329066032</v>
      </c>
    </row>
    <row r="38" spans="2:25" ht="69" x14ac:dyDescent="0.3">
      <c r="B38" s="18" t="s">
        <v>65</v>
      </c>
      <c r="C38" s="28" t="s">
        <v>97</v>
      </c>
      <c r="D38" s="18" t="s">
        <v>117</v>
      </c>
      <c r="E38" s="18" t="s">
        <v>118</v>
      </c>
      <c r="F38" s="18" t="s">
        <v>57</v>
      </c>
      <c r="G38" s="18" t="s">
        <v>129</v>
      </c>
      <c r="H38" s="18">
        <v>10</v>
      </c>
      <c r="I38" s="18" t="s">
        <v>91</v>
      </c>
      <c r="J38" s="18" t="s">
        <v>92</v>
      </c>
      <c r="K38" s="18">
        <v>4</v>
      </c>
      <c r="L38" s="19">
        <v>3850000</v>
      </c>
      <c r="M38" s="19">
        <v>0</v>
      </c>
      <c r="N38" s="19">
        <v>0</v>
      </c>
      <c r="O38" s="16">
        <v>3850000</v>
      </c>
      <c r="P38" s="16">
        <v>0</v>
      </c>
      <c r="Q38" s="16">
        <v>0</v>
      </c>
      <c r="R38" s="16">
        <v>0</v>
      </c>
      <c r="S38" s="17">
        <v>3850000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69" x14ac:dyDescent="0.3">
      <c r="B39" s="18" t="s">
        <v>65</v>
      </c>
      <c r="C39" s="28" t="s">
        <v>97</v>
      </c>
      <c r="D39" s="18" t="s">
        <v>72</v>
      </c>
      <c r="E39" s="18" t="s">
        <v>73</v>
      </c>
      <c r="F39" s="18" t="s">
        <v>57</v>
      </c>
      <c r="G39" s="18" t="s">
        <v>127</v>
      </c>
      <c r="H39" s="18">
        <v>10</v>
      </c>
      <c r="I39" s="18" t="s">
        <v>91</v>
      </c>
      <c r="J39" s="18" t="s">
        <v>92</v>
      </c>
      <c r="K39" s="18">
        <v>3</v>
      </c>
      <c r="L39" s="19">
        <v>4139735</v>
      </c>
      <c r="M39" s="19">
        <v>0</v>
      </c>
      <c r="N39" s="19">
        <v>0</v>
      </c>
      <c r="O39" s="16">
        <v>4139735</v>
      </c>
      <c r="P39" s="16">
        <v>0</v>
      </c>
      <c r="Q39" s="16">
        <v>0</v>
      </c>
      <c r="R39" s="16">
        <v>0</v>
      </c>
      <c r="S39" s="17">
        <v>4139735</v>
      </c>
      <c r="T39" s="16">
        <v>2023107.7</v>
      </c>
      <c r="U39" s="20">
        <v>0.48870463930662228</v>
      </c>
      <c r="V39" s="16">
        <v>1424203.9</v>
      </c>
      <c r="W39" s="20">
        <v>0.34403262527673872</v>
      </c>
      <c r="X39" s="16">
        <v>1367695.7</v>
      </c>
      <c r="Y39" s="20">
        <v>0.33038242786072053</v>
      </c>
    </row>
    <row r="40" spans="2:25" ht="41.4" x14ac:dyDescent="0.3">
      <c r="B40" s="18" t="s">
        <v>65</v>
      </c>
      <c r="C40" s="28" t="s">
        <v>97</v>
      </c>
      <c r="D40" s="18" t="s">
        <v>58</v>
      </c>
      <c r="E40" s="18" t="s">
        <v>119</v>
      </c>
      <c r="F40" s="18" t="s">
        <v>57</v>
      </c>
      <c r="G40" s="18" t="s">
        <v>120</v>
      </c>
      <c r="H40" s="18">
        <v>10</v>
      </c>
      <c r="I40" s="18" t="s">
        <v>91</v>
      </c>
      <c r="J40" s="18" t="s">
        <v>92</v>
      </c>
      <c r="K40" s="18">
        <v>4</v>
      </c>
      <c r="L40" s="19">
        <v>1000000</v>
      </c>
      <c r="M40" s="19">
        <v>0</v>
      </c>
      <c r="N40" s="19">
        <v>0</v>
      </c>
      <c r="O40" s="16">
        <v>1000000</v>
      </c>
      <c r="P40" s="16">
        <v>0</v>
      </c>
      <c r="Q40" s="16">
        <v>0</v>
      </c>
      <c r="R40" s="16">
        <v>0</v>
      </c>
      <c r="S40" s="17">
        <v>1000000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55.2" x14ac:dyDescent="0.3">
      <c r="B41" s="18" t="s">
        <v>74</v>
      </c>
      <c r="C41" s="28" t="s">
        <v>102</v>
      </c>
      <c r="D41" s="18" t="s">
        <v>72</v>
      </c>
      <c r="E41" s="18" t="s">
        <v>75</v>
      </c>
      <c r="F41" s="18" t="s">
        <v>57</v>
      </c>
      <c r="G41" s="18" t="s">
        <v>76</v>
      </c>
      <c r="H41" s="18">
        <v>10</v>
      </c>
      <c r="I41" s="18" t="s">
        <v>96</v>
      </c>
      <c r="J41" s="18" t="s">
        <v>88</v>
      </c>
      <c r="K41" s="18">
        <v>3</v>
      </c>
      <c r="L41" s="19">
        <v>966000</v>
      </c>
      <c r="M41" s="19">
        <v>0</v>
      </c>
      <c r="N41" s="19">
        <v>0</v>
      </c>
      <c r="O41" s="16">
        <v>966000</v>
      </c>
      <c r="P41" s="19">
        <v>0</v>
      </c>
      <c r="Q41" s="19">
        <v>0</v>
      </c>
      <c r="R41" s="19">
        <v>0</v>
      </c>
      <c r="S41" s="17">
        <v>966000</v>
      </c>
      <c r="T41" s="16">
        <v>353149.03</v>
      </c>
      <c r="U41" s="20">
        <v>0.36557870600414083</v>
      </c>
      <c r="V41" s="16">
        <v>221514.43</v>
      </c>
      <c r="W41" s="20">
        <v>0.22931100414078676</v>
      </c>
      <c r="X41" s="16">
        <v>204758.23</v>
      </c>
      <c r="Y41" s="20">
        <v>0.21196504140786751</v>
      </c>
    </row>
    <row r="42" spans="2:25" ht="41.4" x14ac:dyDescent="0.3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107</v>
      </c>
      <c r="J42" s="18" t="s">
        <v>108</v>
      </c>
      <c r="K42" s="18">
        <v>3</v>
      </c>
      <c r="L42" s="19">
        <v>681000</v>
      </c>
      <c r="M42" s="19">
        <v>0</v>
      </c>
      <c r="N42" s="19">
        <v>0</v>
      </c>
      <c r="O42" s="16">
        <v>681000</v>
      </c>
      <c r="P42" s="19">
        <v>0</v>
      </c>
      <c r="Q42" s="19">
        <v>0</v>
      </c>
      <c r="R42" s="19">
        <v>0</v>
      </c>
      <c r="S42" s="17">
        <v>681000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41.4" x14ac:dyDescent="0.3">
      <c r="B43" s="18" t="s">
        <v>77</v>
      </c>
      <c r="C43" s="28" t="s">
        <v>103</v>
      </c>
      <c r="D43" s="18" t="s">
        <v>58</v>
      </c>
      <c r="E43" s="18" t="s">
        <v>78</v>
      </c>
      <c r="F43" s="18" t="s">
        <v>57</v>
      </c>
      <c r="G43" s="18" t="s">
        <v>79</v>
      </c>
      <c r="H43" s="18">
        <v>10</v>
      </c>
      <c r="I43" s="18" t="s">
        <v>91</v>
      </c>
      <c r="J43" s="18" t="s">
        <v>92</v>
      </c>
      <c r="K43" s="18">
        <v>3</v>
      </c>
      <c r="L43" s="19">
        <v>16349000</v>
      </c>
      <c r="M43" s="19">
        <v>0</v>
      </c>
      <c r="N43" s="19">
        <v>0</v>
      </c>
      <c r="O43" s="16">
        <v>16349000</v>
      </c>
      <c r="P43" s="19">
        <v>0</v>
      </c>
      <c r="Q43" s="19">
        <v>0</v>
      </c>
      <c r="R43" s="19">
        <v>0</v>
      </c>
      <c r="S43" s="17">
        <v>16349000</v>
      </c>
      <c r="T43" s="16">
        <v>14348041.460000001</v>
      </c>
      <c r="U43" s="20">
        <v>0.87760972903541501</v>
      </c>
      <c r="V43" s="16">
        <v>6664150.1500000004</v>
      </c>
      <c r="W43" s="20">
        <v>0.40761821212306565</v>
      </c>
      <c r="X43" s="16">
        <v>6664150.1500000004</v>
      </c>
      <c r="Y43" s="20">
        <v>0.40761821212306565</v>
      </c>
    </row>
    <row r="44" spans="2:25" ht="41.4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107</v>
      </c>
      <c r="J44" s="18" t="s">
        <v>108</v>
      </c>
      <c r="K44" s="18" t="s">
        <v>85</v>
      </c>
      <c r="L44" s="19">
        <v>1293000</v>
      </c>
      <c r="M44" s="19">
        <v>0</v>
      </c>
      <c r="N44" s="19">
        <v>0</v>
      </c>
      <c r="O44" s="16">
        <v>1293000</v>
      </c>
      <c r="P44" s="19">
        <v>0</v>
      </c>
      <c r="Q44" s="19">
        <v>0</v>
      </c>
      <c r="R44" s="19">
        <v>0</v>
      </c>
      <c r="S44" s="17">
        <v>1293000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41.4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>
        <v>3</v>
      </c>
      <c r="L45" s="19">
        <v>3648952</v>
      </c>
      <c r="M45" s="19">
        <v>0</v>
      </c>
      <c r="N45" s="19">
        <v>0</v>
      </c>
      <c r="O45" s="16">
        <v>3648952</v>
      </c>
      <c r="P45" s="19">
        <v>0</v>
      </c>
      <c r="Q45" s="19">
        <v>0</v>
      </c>
      <c r="R45" s="19">
        <v>0</v>
      </c>
      <c r="S45" s="17">
        <v>3648952</v>
      </c>
      <c r="T45" s="16">
        <v>3372959.38</v>
      </c>
      <c r="U45" s="20">
        <v>0.92436386666637427</v>
      </c>
      <c r="V45" s="16">
        <v>3372959.38</v>
      </c>
      <c r="W45" s="20">
        <v>0.92436386666637427</v>
      </c>
      <c r="X45" s="16">
        <v>3372959.38</v>
      </c>
      <c r="Y45" s="20">
        <v>0.92436386666637427</v>
      </c>
    </row>
    <row r="46" spans="2:25" ht="42" thickBot="1" x14ac:dyDescent="0.35">
      <c r="B46" s="18" t="s">
        <v>80</v>
      </c>
      <c r="C46" s="28" t="s">
        <v>104</v>
      </c>
      <c r="D46" s="18" t="s">
        <v>81</v>
      </c>
      <c r="E46" s="18" t="s">
        <v>82</v>
      </c>
      <c r="F46" s="18" t="s">
        <v>57</v>
      </c>
      <c r="G46" s="18" t="s">
        <v>83</v>
      </c>
      <c r="H46" s="18">
        <v>10</v>
      </c>
      <c r="I46" s="18" t="s">
        <v>91</v>
      </c>
      <c r="J46" s="18" t="s">
        <v>92</v>
      </c>
      <c r="K46" s="18" t="s">
        <v>85</v>
      </c>
      <c r="L46" s="19">
        <v>3682048</v>
      </c>
      <c r="M46" s="19">
        <v>0</v>
      </c>
      <c r="N46" s="19">
        <v>0</v>
      </c>
      <c r="O46" s="16">
        <v>3682048</v>
      </c>
      <c r="P46" s="19">
        <v>0</v>
      </c>
      <c r="Q46" s="19">
        <v>0</v>
      </c>
      <c r="R46" s="19">
        <v>0</v>
      </c>
      <c r="S46" s="17">
        <v>3682048</v>
      </c>
      <c r="T46" s="16">
        <v>811397.3</v>
      </c>
      <c r="U46" s="33">
        <v>0.22036575840401865</v>
      </c>
      <c r="V46" s="16">
        <v>0</v>
      </c>
      <c r="W46" s="20">
        <v>0</v>
      </c>
      <c r="X46" s="16">
        <v>0</v>
      </c>
      <c r="Y46" s="20">
        <v>0</v>
      </c>
    </row>
    <row r="47" spans="2:25" ht="14.4" thickTop="1" x14ac:dyDescent="0.3">
      <c r="B47" s="14" t="s">
        <v>41</v>
      </c>
      <c r="C47" s="15"/>
      <c r="D47" s="14"/>
      <c r="E47" s="26"/>
      <c r="F47" s="14"/>
      <c r="G47" s="14"/>
      <c r="H47" s="14"/>
      <c r="I47" s="14"/>
      <c r="J47" s="14"/>
      <c r="K47" s="14"/>
      <c r="L47" s="27">
        <f t="shared" ref="L47:X47" si="0">SUM(L5:L46)</f>
        <v>2403460000</v>
      </c>
      <c r="M47" s="27">
        <f t="shared" si="0"/>
        <v>123108531</v>
      </c>
      <c r="N47" s="27">
        <f t="shared" si="0"/>
        <v>81084671</v>
      </c>
      <c r="O47" s="27">
        <f t="shared" si="0"/>
        <v>2445483860</v>
      </c>
      <c r="P47" s="27">
        <f t="shared" si="0"/>
        <v>0</v>
      </c>
      <c r="Q47" s="27">
        <f t="shared" si="0"/>
        <v>0</v>
      </c>
      <c r="R47" s="27">
        <f t="shared" si="0"/>
        <v>-32019.88</v>
      </c>
      <c r="S47" s="27">
        <f t="shared" si="0"/>
        <v>2445451840.1199999</v>
      </c>
      <c r="T47" s="27">
        <f t="shared" si="0"/>
        <v>1131383587.1500003</v>
      </c>
      <c r="U47" s="32">
        <v>0.46264807533256619</v>
      </c>
      <c r="V47" s="27">
        <f t="shared" si="0"/>
        <v>983693118.77999973</v>
      </c>
      <c r="W47" s="32">
        <v>0.40225413669636173</v>
      </c>
      <c r="X47" s="27">
        <f t="shared" si="0"/>
        <v>922374361.64999998</v>
      </c>
      <c r="Y47" s="32">
        <v>0.37717952425705448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JUN/2024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52"/>
  <sheetViews>
    <sheetView showGridLines="0" topLeftCell="A41" zoomScale="80" zoomScaleNormal="80" workbookViewId="0">
      <selection activeCell="E41" sqref="E41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2" bestFit="1" customWidth="1"/>
    <col min="20" max="20" width="16.88671875" style="2" bestFit="1" customWidth="1"/>
    <col min="21" max="21" width="8" style="3" customWidth="1"/>
    <col min="22" max="22" width="17.109375" style="2" bestFit="1" customWidth="1"/>
    <col min="23" max="23" width="7.44140625" style="3" bestFit="1" customWidth="1"/>
    <col min="24" max="24" width="17.109375" style="2" bestFit="1" customWidth="1"/>
    <col min="25" max="25" width="7.441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55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56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19153029.059999999</v>
      </c>
      <c r="U5" s="30">
        <v>0.46610174319061864</v>
      </c>
      <c r="V5" s="25">
        <v>19080150.18</v>
      </c>
      <c r="W5" s="30">
        <v>0.46432818701298395</v>
      </c>
      <c r="X5" s="25">
        <v>16264263.960000001</v>
      </c>
      <c r="Y5" s="12">
        <v>0.39580171677911896</v>
      </c>
    </row>
    <row r="6" spans="2:25" ht="55.2" x14ac:dyDescent="0.3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97235837.459999993</v>
      </c>
      <c r="U6" s="20">
        <v>0.5406689713770082</v>
      </c>
      <c r="V6" s="16">
        <v>97235837.459999993</v>
      </c>
      <c r="W6" s="20">
        <v>0.5406689713770082</v>
      </c>
      <c r="X6" s="16">
        <v>97235837.459999993</v>
      </c>
      <c r="Y6" s="20">
        <v>0.5406689713770082</v>
      </c>
    </row>
    <row r="7" spans="2:25" ht="69" x14ac:dyDescent="0.3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2393514.5299999998</v>
      </c>
      <c r="U7" s="20">
        <v>0.629872244736842</v>
      </c>
      <c r="V7" s="16">
        <v>2393514.5299999998</v>
      </c>
      <c r="W7" s="20">
        <v>0.629872244736842</v>
      </c>
      <c r="X7" s="16">
        <v>2393514.5299999998</v>
      </c>
      <c r="Y7" s="20">
        <v>0.629872244736842</v>
      </c>
    </row>
    <row r="8" spans="2:25" ht="55.2" x14ac:dyDescent="0.3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5.2" x14ac:dyDescent="0.3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41477962</v>
      </c>
      <c r="U9" s="20">
        <v>0.98700980823751083</v>
      </c>
      <c r="V9" s="16">
        <v>41477962</v>
      </c>
      <c r="W9" s="20">
        <v>0.98700980823751083</v>
      </c>
      <c r="X9" s="16">
        <v>0</v>
      </c>
      <c r="Y9" s="20">
        <v>0</v>
      </c>
    </row>
    <row r="10" spans="2:25" ht="55.2" x14ac:dyDescent="0.3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5.2" x14ac:dyDescent="0.3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41.4" x14ac:dyDescent="0.3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629827059.88</v>
      </c>
      <c r="U12" s="31">
        <v>0.56387182810409864</v>
      </c>
      <c r="V12" s="19">
        <v>628050145.95000005</v>
      </c>
      <c r="W12" s="31">
        <v>0.56228099187314406</v>
      </c>
      <c r="X12" s="19">
        <v>628050145.95000005</v>
      </c>
      <c r="Y12" s="31">
        <v>0.56228099187314406</v>
      </c>
    </row>
    <row r="13" spans="2:25" ht="41.4" x14ac:dyDescent="0.3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126147853.59999999</v>
      </c>
      <c r="U13" s="20">
        <v>0.52947360696193191</v>
      </c>
      <c r="V13" s="16">
        <v>120247275.31999999</v>
      </c>
      <c r="W13" s="20">
        <v>0.50470742683349856</v>
      </c>
      <c r="X13" s="16">
        <v>120236122.89</v>
      </c>
      <c r="Y13" s="20">
        <v>0.50466061733837064</v>
      </c>
    </row>
    <row r="14" spans="2:25" ht="41.4" x14ac:dyDescent="0.3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15201</v>
      </c>
      <c r="W14" s="20">
        <v>0.10483448275862069</v>
      </c>
      <c r="X14" s="16">
        <v>15201</v>
      </c>
      <c r="Y14" s="20">
        <v>0.10483448275862069</v>
      </c>
    </row>
    <row r="15" spans="2:25" ht="55.2" x14ac:dyDescent="0.3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507419.61</v>
      </c>
      <c r="U15" s="20">
        <v>0.50741961000000002</v>
      </c>
      <c r="V15" s="16">
        <v>246318.98</v>
      </c>
      <c r="W15" s="20">
        <v>0.24631898000000002</v>
      </c>
      <c r="X15" s="16">
        <v>240690.13</v>
      </c>
      <c r="Y15" s="20">
        <v>0.24069013</v>
      </c>
    </row>
    <row r="16" spans="2:25" ht="41.4" x14ac:dyDescent="0.3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2456060.19</v>
      </c>
      <c r="U16" s="33">
        <v>0.53913795139623644</v>
      </c>
      <c r="V16" s="16">
        <v>1714977.7</v>
      </c>
      <c r="W16" s="20">
        <v>0.37646046608826367</v>
      </c>
      <c r="X16" s="16">
        <v>1714977.7</v>
      </c>
      <c r="Y16" s="20">
        <v>0.37646046608826367</v>
      </c>
    </row>
    <row r="17" spans="2:25" ht="55.2" x14ac:dyDescent="0.3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7037995.7200000007</v>
      </c>
      <c r="U17" s="20">
        <v>0.86518504804926966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3452105.93</v>
      </c>
      <c r="U18" s="20">
        <v>0.37518812411694386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55.2" x14ac:dyDescent="0.3">
      <c r="B19" s="21" t="s">
        <v>65</v>
      </c>
      <c r="C19" s="28" t="s">
        <v>97</v>
      </c>
      <c r="D19" s="21" t="s">
        <v>58</v>
      </c>
      <c r="E19" s="21" t="s">
        <v>66</v>
      </c>
      <c r="F19" s="21" t="s">
        <v>57</v>
      </c>
      <c r="G19" s="21" t="s">
        <v>67</v>
      </c>
      <c r="H19" s="21">
        <v>10</v>
      </c>
      <c r="I19" s="21" t="s">
        <v>132</v>
      </c>
      <c r="J19" s="21" t="s">
        <v>92</v>
      </c>
      <c r="K19" s="21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107</v>
      </c>
      <c r="J20" s="21" t="s">
        <v>92</v>
      </c>
      <c r="K20" s="21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21" t="s">
        <v>65</v>
      </c>
      <c r="C21" s="28" t="s">
        <v>97</v>
      </c>
      <c r="D21" s="21" t="s">
        <v>58</v>
      </c>
      <c r="E21" s="21" t="s">
        <v>68</v>
      </c>
      <c r="F21" s="21" t="s">
        <v>57</v>
      </c>
      <c r="G21" s="21" t="s">
        <v>93</v>
      </c>
      <c r="H21" s="21">
        <v>10</v>
      </c>
      <c r="I21" s="21" t="s">
        <v>91</v>
      </c>
      <c r="J21" s="21" t="s">
        <v>92</v>
      </c>
      <c r="K21" s="21">
        <v>4</v>
      </c>
      <c r="L21" s="16">
        <v>720000</v>
      </c>
      <c r="M21" s="16">
        <v>0</v>
      </c>
      <c r="N21" s="16">
        <v>0</v>
      </c>
      <c r="O21" s="16">
        <v>720000</v>
      </c>
      <c r="P21" s="16">
        <v>0</v>
      </c>
      <c r="Q21" s="16">
        <v>0</v>
      </c>
      <c r="R21" s="16">
        <v>0</v>
      </c>
      <c r="S21" s="17">
        <v>720000</v>
      </c>
      <c r="T21" s="16">
        <v>53319.58</v>
      </c>
      <c r="U21" s="20">
        <v>7.4054972222222223E-2</v>
      </c>
      <c r="V21" s="16">
        <v>0</v>
      </c>
      <c r="W21" s="20">
        <v>0</v>
      </c>
      <c r="X21" s="16">
        <v>0</v>
      </c>
      <c r="Y21" s="20">
        <v>0</v>
      </c>
    </row>
    <row r="22" spans="2:25" ht="55.2" x14ac:dyDescent="0.3">
      <c r="B22" s="21" t="s">
        <v>65</v>
      </c>
      <c r="C22" s="28" t="s">
        <v>97</v>
      </c>
      <c r="D22" s="21" t="s">
        <v>58</v>
      </c>
      <c r="E22" s="21" t="s">
        <v>98</v>
      </c>
      <c r="F22" s="21" t="s">
        <v>57</v>
      </c>
      <c r="G22" s="21" t="s">
        <v>99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18" t="s">
        <v>65</v>
      </c>
      <c r="C23" s="28" t="s">
        <v>97</v>
      </c>
      <c r="D23" s="18" t="s">
        <v>58</v>
      </c>
      <c r="E23" s="18" t="s">
        <v>94</v>
      </c>
      <c r="F23" s="18" t="s">
        <v>57</v>
      </c>
      <c r="G23" s="18" t="s">
        <v>95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9" x14ac:dyDescent="0.3">
      <c r="B24" s="18" t="s">
        <v>65</v>
      </c>
      <c r="C24" s="28" t="s">
        <v>97</v>
      </c>
      <c r="D24" s="18" t="s">
        <v>58</v>
      </c>
      <c r="E24" s="18" t="s">
        <v>86</v>
      </c>
      <c r="F24" s="18" t="s">
        <v>57</v>
      </c>
      <c r="G24" s="18" t="s">
        <v>87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10000000</v>
      </c>
      <c r="M24" s="19">
        <v>0</v>
      </c>
      <c r="N24" s="19">
        <v>10000000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18" t="s">
        <v>65</v>
      </c>
      <c r="C25" s="28" t="s">
        <v>97</v>
      </c>
      <c r="D25" s="18" t="s">
        <v>58</v>
      </c>
      <c r="E25" s="18" t="s">
        <v>109</v>
      </c>
      <c r="F25" s="18" t="s">
        <v>57</v>
      </c>
      <c r="G25" s="18" t="s">
        <v>84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1000000</v>
      </c>
      <c r="M25" s="19">
        <v>0</v>
      </c>
      <c r="N25" s="19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18" t="s">
        <v>65</v>
      </c>
      <c r="C26" s="28" t="s">
        <v>97</v>
      </c>
      <c r="D26" s="18" t="s">
        <v>58</v>
      </c>
      <c r="E26" s="18" t="s">
        <v>105</v>
      </c>
      <c r="F26" s="18" t="s">
        <v>57</v>
      </c>
      <c r="G26" s="18" t="s">
        <v>110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3000000</v>
      </c>
      <c r="M26" s="19">
        <v>0</v>
      </c>
      <c r="N26" s="19">
        <v>1000000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18" t="s">
        <v>65</v>
      </c>
      <c r="C27" s="28" t="s">
        <v>97</v>
      </c>
      <c r="D27" s="18" t="s">
        <v>58</v>
      </c>
      <c r="E27" s="18" t="s">
        <v>70</v>
      </c>
      <c r="F27" s="18" t="s">
        <v>57</v>
      </c>
      <c r="G27" s="18" t="s">
        <v>71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2445579</v>
      </c>
      <c r="M27" s="19">
        <v>0</v>
      </c>
      <c r="N27" s="19">
        <v>0</v>
      </c>
      <c r="O27" s="16">
        <v>2445579</v>
      </c>
      <c r="P27" s="16">
        <v>0</v>
      </c>
      <c r="Q27" s="16">
        <v>0</v>
      </c>
      <c r="R27" s="16">
        <v>0</v>
      </c>
      <c r="S27" s="17">
        <v>2445579</v>
      </c>
      <c r="T27" s="16">
        <v>1662478.57</v>
      </c>
      <c r="U27" s="20">
        <v>0.67978935458637813</v>
      </c>
      <c r="V27" s="16">
        <v>509939.07</v>
      </c>
      <c r="W27" s="20">
        <v>0.20851465849191542</v>
      </c>
      <c r="X27" s="16">
        <v>509939.07</v>
      </c>
      <c r="Y27" s="20">
        <v>0.20851465849191542</v>
      </c>
    </row>
    <row r="28" spans="2:25" ht="55.2" x14ac:dyDescent="0.3">
      <c r="B28" s="18" t="s">
        <v>65</v>
      </c>
      <c r="C28" s="28" t="s">
        <v>97</v>
      </c>
      <c r="D28" s="18" t="s">
        <v>58</v>
      </c>
      <c r="E28" s="18" t="s">
        <v>111</v>
      </c>
      <c r="F28" s="18" t="s">
        <v>57</v>
      </c>
      <c r="G28" s="18" t="s">
        <v>112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1500000</v>
      </c>
      <c r="M28" s="19">
        <v>0</v>
      </c>
      <c r="N28" s="19">
        <v>0</v>
      </c>
      <c r="O28" s="16">
        <v>1500000</v>
      </c>
      <c r="P28" s="16">
        <v>0</v>
      </c>
      <c r="Q28" s="16">
        <v>0</v>
      </c>
      <c r="R28" s="16">
        <v>0</v>
      </c>
      <c r="S28" s="17">
        <v>1500000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55.2" x14ac:dyDescent="0.3">
      <c r="B29" s="18" t="s">
        <v>65</v>
      </c>
      <c r="C29" s="28" t="s">
        <v>97</v>
      </c>
      <c r="D29" s="18" t="s">
        <v>58</v>
      </c>
      <c r="E29" s="18" t="s">
        <v>113</v>
      </c>
      <c r="F29" s="18" t="s">
        <v>57</v>
      </c>
      <c r="G29" s="18" t="s">
        <v>114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2000000</v>
      </c>
      <c r="M29" s="19">
        <v>0</v>
      </c>
      <c r="N29" s="19">
        <v>2000000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6">
        <v>0</v>
      </c>
      <c r="U29" s="20" t="s">
        <v>131</v>
      </c>
      <c r="V29" s="16">
        <v>0</v>
      </c>
      <c r="W29" s="20" t="s">
        <v>131</v>
      </c>
      <c r="X29" s="16">
        <v>0</v>
      </c>
      <c r="Y29" s="20" t="s">
        <v>131</v>
      </c>
    </row>
    <row r="30" spans="2:25" ht="55.2" x14ac:dyDescent="0.3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115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4000000</v>
      </c>
      <c r="M30" s="19">
        <v>0</v>
      </c>
      <c r="N30" s="19">
        <v>134671</v>
      </c>
      <c r="O30" s="16">
        <v>3865329</v>
      </c>
      <c r="P30" s="16">
        <v>0</v>
      </c>
      <c r="Q30" s="16">
        <v>0</v>
      </c>
      <c r="R30" s="16">
        <v>0</v>
      </c>
      <c r="S30" s="17">
        <v>3865329</v>
      </c>
      <c r="T30" s="16">
        <v>3865328.67</v>
      </c>
      <c r="U30" s="20">
        <v>0.99999991462563731</v>
      </c>
      <c r="V30" s="16">
        <v>0</v>
      </c>
      <c r="W30" s="33">
        <v>0</v>
      </c>
      <c r="X30" s="16">
        <v>0</v>
      </c>
      <c r="Y30" s="33">
        <v>0</v>
      </c>
    </row>
    <row r="31" spans="2:25" ht="69" x14ac:dyDescent="0.3">
      <c r="B31" s="18" t="s">
        <v>65</v>
      </c>
      <c r="C31" s="28" t="s">
        <v>97</v>
      </c>
      <c r="D31" s="18" t="s">
        <v>58</v>
      </c>
      <c r="E31" s="18" t="s">
        <v>121</v>
      </c>
      <c r="F31" s="18" t="s">
        <v>57</v>
      </c>
      <c r="G31" s="18" t="s">
        <v>122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0</v>
      </c>
      <c r="M31" s="19">
        <v>3127000</v>
      </c>
      <c r="N31" s="19">
        <v>0</v>
      </c>
      <c r="O31" s="16">
        <v>3127000</v>
      </c>
      <c r="P31" s="16">
        <v>0</v>
      </c>
      <c r="Q31" s="16">
        <v>0</v>
      </c>
      <c r="R31" s="16">
        <v>0</v>
      </c>
      <c r="S31" s="17">
        <v>3127000</v>
      </c>
      <c r="T31" s="16">
        <v>2236510.5299999998</v>
      </c>
      <c r="U31" s="20">
        <v>0.71522562519987198</v>
      </c>
      <c r="V31" s="16">
        <v>0</v>
      </c>
      <c r="W31" s="20">
        <v>0</v>
      </c>
      <c r="X31" s="16">
        <v>0</v>
      </c>
      <c r="Y31" s="20">
        <v>0</v>
      </c>
    </row>
    <row r="32" spans="2:25" ht="55.2" x14ac:dyDescent="0.3">
      <c r="B32" s="18" t="s">
        <v>65</v>
      </c>
      <c r="C32" s="28" t="s">
        <v>97</v>
      </c>
      <c r="D32" s="18" t="s">
        <v>58</v>
      </c>
      <c r="E32" s="18" t="s">
        <v>69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108</v>
      </c>
      <c r="K32" s="18">
        <v>4</v>
      </c>
      <c r="L32" s="19">
        <v>0</v>
      </c>
      <c r="M32" s="19">
        <v>250000</v>
      </c>
      <c r="N32" s="19">
        <v>0</v>
      </c>
      <c r="O32" s="16">
        <v>250000</v>
      </c>
      <c r="P32" s="16">
        <v>0</v>
      </c>
      <c r="Q32" s="16">
        <v>0</v>
      </c>
      <c r="R32" s="16">
        <v>0</v>
      </c>
      <c r="S32" s="17">
        <v>250000</v>
      </c>
      <c r="T32" s="16">
        <v>220787.27</v>
      </c>
      <c r="U32" s="20">
        <v>0.88314907999999992</v>
      </c>
      <c r="V32" s="16">
        <v>211428.05</v>
      </c>
      <c r="W32" s="33">
        <v>0.84571219999999991</v>
      </c>
      <c r="X32" s="16">
        <v>211428.05</v>
      </c>
      <c r="Y32" s="33">
        <v>0.84571219999999991</v>
      </c>
    </row>
    <row r="33" spans="2:25" ht="41.4" x14ac:dyDescent="0.3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3</v>
      </c>
      <c r="L33" s="19">
        <v>144126150</v>
      </c>
      <c r="M33" s="19">
        <v>0</v>
      </c>
      <c r="N33" s="19">
        <v>0</v>
      </c>
      <c r="O33" s="16">
        <v>144126150</v>
      </c>
      <c r="P33" s="16">
        <v>0</v>
      </c>
      <c r="Q33" s="16">
        <v>0</v>
      </c>
      <c r="R33" s="16">
        <v>0</v>
      </c>
      <c r="S33" s="17">
        <v>144126150</v>
      </c>
      <c r="T33" s="16">
        <v>124945110.09999999</v>
      </c>
      <c r="U33" s="20">
        <v>0.86691492210122867</v>
      </c>
      <c r="V33" s="16">
        <v>59118808.399999999</v>
      </c>
      <c r="W33" s="20">
        <v>0.4101879388299764</v>
      </c>
      <c r="X33" s="16">
        <v>58463328.630000003</v>
      </c>
      <c r="Y33" s="20">
        <v>0.40563998018402631</v>
      </c>
    </row>
    <row r="34" spans="2:25" ht="41.4" x14ac:dyDescent="0.3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91</v>
      </c>
      <c r="J34" s="18" t="s">
        <v>92</v>
      </c>
      <c r="K34" s="13">
        <v>4</v>
      </c>
      <c r="L34" s="19">
        <v>120000</v>
      </c>
      <c r="M34" s="19">
        <v>0</v>
      </c>
      <c r="N34" s="19">
        <v>0</v>
      </c>
      <c r="O34" s="16">
        <v>120000</v>
      </c>
      <c r="P34" s="16">
        <v>0</v>
      </c>
      <c r="Q34" s="16">
        <v>0</v>
      </c>
      <c r="R34" s="16">
        <v>0</v>
      </c>
      <c r="S34" s="17">
        <v>120000</v>
      </c>
      <c r="T34" s="16">
        <v>14935.63</v>
      </c>
      <c r="U34" s="20">
        <v>0.12446358333333332</v>
      </c>
      <c r="V34" s="16">
        <v>0</v>
      </c>
      <c r="W34" s="20">
        <v>0</v>
      </c>
      <c r="X34" s="16">
        <v>0</v>
      </c>
      <c r="Y34" s="20">
        <v>0</v>
      </c>
    </row>
    <row r="35" spans="2:25" ht="41.4" x14ac:dyDescent="0.3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132</v>
      </c>
      <c r="J35" s="18" t="s">
        <v>92</v>
      </c>
      <c r="K35" s="18">
        <v>3</v>
      </c>
      <c r="L35" s="19">
        <v>0</v>
      </c>
      <c r="M35" s="19">
        <v>81900000</v>
      </c>
      <c r="N35" s="19">
        <v>0</v>
      </c>
      <c r="O35" s="16">
        <v>81900000</v>
      </c>
      <c r="P35" s="16">
        <v>0</v>
      </c>
      <c r="Q35" s="16">
        <v>0</v>
      </c>
      <c r="R35" s="16">
        <v>0</v>
      </c>
      <c r="S35" s="17">
        <v>81900000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41.4" x14ac:dyDescent="0.3">
      <c r="B36" s="18" t="s">
        <v>65</v>
      </c>
      <c r="C36" s="28" t="s">
        <v>97</v>
      </c>
      <c r="D36" s="18" t="s">
        <v>58</v>
      </c>
      <c r="E36" s="18" t="s">
        <v>116</v>
      </c>
      <c r="F36" s="18" t="s">
        <v>57</v>
      </c>
      <c r="G36" s="18" t="s">
        <v>128</v>
      </c>
      <c r="H36" s="18">
        <v>10</v>
      </c>
      <c r="I36" s="18" t="s">
        <v>132</v>
      </c>
      <c r="J36" s="18" t="s">
        <v>92</v>
      </c>
      <c r="K36" s="18">
        <v>4</v>
      </c>
      <c r="L36" s="19">
        <v>0</v>
      </c>
      <c r="M36" s="19">
        <v>1500000</v>
      </c>
      <c r="N36" s="19">
        <v>0</v>
      </c>
      <c r="O36" s="16">
        <v>1500000</v>
      </c>
      <c r="P36" s="16">
        <v>0</v>
      </c>
      <c r="Q36" s="16">
        <v>0</v>
      </c>
      <c r="R36" s="16">
        <v>0</v>
      </c>
      <c r="S36" s="17">
        <v>1500000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41.4" x14ac:dyDescent="0.3">
      <c r="B37" s="18" t="s">
        <v>65</v>
      </c>
      <c r="C37" s="28" t="s">
        <v>97</v>
      </c>
      <c r="D37" s="18" t="s">
        <v>58</v>
      </c>
      <c r="E37" s="18" t="s">
        <v>116</v>
      </c>
      <c r="F37" s="18" t="s">
        <v>57</v>
      </c>
      <c r="G37" s="18" t="s">
        <v>128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1675603</v>
      </c>
      <c r="M37" s="19">
        <v>0</v>
      </c>
      <c r="N37" s="19">
        <v>0</v>
      </c>
      <c r="O37" s="16">
        <v>1675603</v>
      </c>
      <c r="P37" s="16">
        <v>0</v>
      </c>
      <c r="Q37" s="16">
        <v>0</v>
      </c>
      <c r="R37" s="16">
        <v>0</v>
      </c>
      <c r="S37" s="17">
        <v>1675603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41.4" x14ac:dyDescent="0.3">
      <c r="B38" s="18" t="s">
        <v>65</v>
      </c>
      <c r="C38" s="28" t="s">
        <v>97</v>
      </c>
      <c r="D38" s="18" t="s">
        <v>58</v>
      </c>
      <c r="E38" s="18" t="s">
        <v>116</v>
      </c>
      <c r="F38" s="18" t="s">
        <v>57</v>
      </c>
      <c r="G38" s="18" t="s">
        <v>128</v>
      </c>
      <c r="H38" s="18">
        <v>10</v>
      </c>
      <c r="I38" s="18" t="s">
        <v>107</v>
      </c>
      <c r="J38" s="18" t="s">
        <v>108</v>
      </c>
      <c r="K38" s="18">
        <v>4</v>
      </c>
      <c r="L38" s="19">
        <v>5423258</v>
      </c>
      <c r="M38" s="19">
        <v>0</v>
      </c>
      <c r="N38" s="19">
        <v>0</v>
      </c>
      <c r="O38" s="16">
        <v>5423258</v>
      </c>
      <c r="P38" s="16">
        <v>0</v>
      </c>
      <c r="Q38" s="16">
        <v>0</v>
      </c>
      <c r="R38" s="16">
        <v>0</v>
      </c>
      <c r="S38" s="17">
        <v>5423258</v>
      </c>
      <c r="T38" s="16">
        <v>4006021.36</v>
      </c>
      <c r="U38" s="20">
        <v>0.73867430979680482</v>
      </c>
      <c r="V38" s="16">
        <v>2331020.5699999998</v>
      </c>
      <c r="W38" s="20">
        <v>0.42981922858916166</v>
      </c>
      <c r="X38" s="16">
        <v>2331020.5699999998</v>
      </c>
      <c r="Y38" s="20">
        <v>0.42981922858916166</v>
      </c>
    </row>
    <row r="39" spans="2:25" ht="69" x14ac:dyDescent="0.3">
      <c r="B39" s="18" t="s">
        <v>65</v>
      </c>
      <c r="C39" s="28" t="s">
        <v>97</v>
      </c>
      <c r="D39" s="18" t="s">
        <v>117</v>
      </c>
      <c r="E39" s="18" t="s">
        <v>118</v>
      </c>
      <c r="F39" s="18" t="s">
        <v>57</v>
      </c>
      <c r="G39" s="18" t="s">
        <v>129</v>
      </c>
      <c r="H39" s="18">
        <v>10</v>
      </c>
      <c r="I39" s="18" t="s">
        <v>107</v>
      </c>
      <c r="J39" s="18" t="s">
        <v>108</v>
      </c>
      <c r="K39" s="18">
        <v>4</v>
      </c>
      <c r="L39" s="19">
        <v>34018139</v>
      </c>
      <c r="M39" s="19">
        <v>0</v>
      </c>
      <c r="N39" s="19">
        <v>0</v>
      </c>
      <c r="O39" s="16">
        <v>34018139</v>
      </c>
      <c r="P39" s="16">
        <v>0</v>
      </c>
      <c r="Q39" s="16">
        <v>0</v>
      </c>
      <c r="R39" s="16">
        <v>0</v>
      </c>
      <c r="S39" s="17">
        <v>34018139</v>
      </c>
      <c r="T39" s="16">
        <v>12473058.939999999</v>
      </c>
      <c r="U39" s="20">
        <v>0.36665906209625398</v>
      </c>
      <c r="V39" s="16">
        <v>1344361.04</v>
      </c>
      <c r="W39" s="20">
        <v>3.9518947229888149E-2</v>
      </c>
      <c r="X39" s="16">
        <v>1344361.04</v>
      </c>
      <c r="Y39" s="20">
        <v>3.9518947229888149E-2</v>
      </c>
    </row>
    <row r="40" spans="2:25" ht="69" x14ac:dyDescent="0.3">
      <c r="B40" s="18" t="s">
        <v>65</v>
      </c>
      <c r="C40" s="28" t="s">
        <v>97</v>
      </c>
      <c r="D40" s="18" t="s">
        <v>117</v>
      </c>
      <c r="E40" s="18" t="s">
        <v>118</v>
      </c>
      <c r="F40" s="18" t="s">
        <v>57</v>
      </c>
      <c r="G40" s="18" t="s">
        <v>129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51998536</v>
      </c>
      <c r="M40" s="19">
        <v>0</v>
      </c>
      <c r="N40" s="19">
        <v>0</v>
      </c>
      <c r="O40" s="16">
        <v>51998536</v>
      </c>
      <c r="P40" s="16"/>
      <c r="Q40" s="16"/>
      <c r="R40" s="16"/>
      <c r="S40" s="17">
        <v>51998536</v>
      </c>
      <c r="T40" s="16">
        <v>35268913.090000004</v>
      </c>
      <c r="U40" s="20">
        <v>0.67826742449056654</v>
      </c>
      <c r="V40" s="16">
        <v>12898546.77</v>
      </c>
      <c r="W40" s="20">
        <v>0.24805596007549136</v>
      </c>
      <c r="X40" s="16">
        <v>12866284.51</v>
      </c>
      <c r="Y40" s="20">
        <v>0.24743551453063986</v>
      </c>
    </row>
    <row r="41" spans="2:25" ht="69" x14ac:dyDescent="0.3">
      <c r="B41" s="18" t="s">
        <v>65</v>
      </c>
      <c r="C41" s="28" t="s">
        <v>97</v>
      </c>
      <c r="D41" s="18" t="s">
        <v>117</v>
      </c>
      <c r="E41" s="18" t="s">
        <v>118</v>
      </c>
      <c r="F41" s="18" t="s">
        <v>57</v>
      </c>
      <c r="G41" s="18" t="s">
        <v>129</v>
      </c>
      <c r="H41" s="18">
        <v>10</v>
      </c>
      <c r="I41" s="18" t="s">
        <v>91</v>
      </c>
      <c r="J41" s="18" t="s">
        <v>92</v>
      </c>
      <c r="K41" s="18">
        <v>4</v>
      </c>
      <c r="L41" s="19">
        <v>3850000</v>
      </c>
      <c r="M41" s="19">
        <v>0</v>
      </c>
      <c r="N41" s="19">
        <v>0</v>
      </c>
      <c r="O41" s="16">
        <v>3850000</v>
      </c>
      <c r="P41" s="19">
        <v>0</v>
      </c>
      <c r="Q41" s="19">
        <v>0</v>
      </c>
      <c r="R41" s="19">
        <v>0</v>
      </c>
      <c r="S41" s="17">
        <v>3850000</v>
      </c>
      <c r="T41" s="16">
        <v>399329.6</v>
      </c>
      <c r="U41" s="20">
        <v>0.10372197402597402</v>
      </c>
      <c r="V41" s="16">
        <v>0</v>
      </c>
      <c r="W41" s="20">
        <v>0</v>
      </c>
      <c r="X41" s="16">
        <v>0</v>
      </c>
      <c r="Y41" s="20">
        <v>0</v>
      </c>
    </row>
    <row r="42" spans="2:25" ht="69" x14ac:dyDescent="0.3">
      <c r="B42" s="18" t="s">
        <v>65</v>
      </c>
      <c r="C42" s="28" t="s">
        <v>97</v>
      </c>
      <c r="D42" s="18" t="s">
        <v>72</v>
      </c>
      <c r="E42" s="18" t="s">
        <v>73</v>
      </c>
      <c r="F42" s="18" t="s">
        <v>57</v>
      </c>
      <c r="G42" s="18" t="s">
        <v>127</v>
      </c>
      <c r="H42" s="18">
        <v>10</v>
      </c>
      <c r="I42" s="18" t="s">
        <v>91</v>
      </c>
      <c r="J42" s="18" t="s">
        <v>92</v>
      </c>
      <c r="K42" s="18">
        <v>3</v>
      </c>
      <c r="L42" s="19">
        <v>4139735</v>
      </c>
      <c r="M42" s="19">
        <v>0</v>
      </c>
      <c r="N42" s="19">
        <v>0</v>
      </c>
      <c r="O42" s="16">
        <v>4139735</v>
      </c>
      <c r="P42" s="19">
        <v>0</v>
      </c>
      <c r="Q42" s="19">
        <v>0</v>
      </c>
      <c r="R42" s="19">
        <v>0</v>
      </c>
      <c r="S42" s="17">
        <v>4139735</v>
      </c>
      <c r="T42" s="16">
        <v>2432111.34</v>
      </c>
      <c r="U42" s="20">
        <v>0.58750411318598894</v>
      </c>
      <c r="V42" s="16">
        <v>2033643.94</v>
      </c>
      <c r="W42" s="20">
        <v>0.49124978772795841</v>
      </c>
      <c r="X42" s="16">
        <v>1908346.08</v>
      </c>
      <c r="Y42" s="20">
        <v>0.46098266676490163</v>
      </c>
    </row>
    <row r="43" spans="2:25" ht="41.4" x14ac:dyDescent="0.3">
      <c r="B43" s="18" t="s">
        <v>65</v>
      </c>
      <c r="C43" s="28" t="s">
        <v>97</v>
      </c>
      <c r="D43" s="18" t="s">
        <v>58</v>
      </c>
      <c r="E43" s="18" t="s">
        <v>119</v>
      </c>
      <c r="F43" s="18" t="s">
        <v>57</v>
      </c>
      <c r="G43" s="18" t="s">
        <v>120</v>
      </c>
      <c r="H43" s="18">
        <v>10</v>
      </c>
      <c r="I43" s="18" t="s">
        <v>91</v>
      </c>
      <c r="J43" s="18" t="s">
        <v>92</v>
      </c>
      <c r="K43" s="18">
        <v>4</v>
      </c>
      <c r="L43" s="19">
        <v>1000000</v>
      </c>
      <c r="M43" s="19">
        <v>0</v>
      </c>
      <c r="N43" s="19">
        <v>0</v>
      </c>
      <c r="O43" s="16">
        <v>1000000</v>
      </c>
      <c r="P43" s="19">
        <v>0</v>
      </c>
      <c r="Q43" s="19">
        <v>0</v>
      </c>
      <c r="R43" s="19">
        <v>0</v>
      </c>
      <c r="S43" s="17">
        <v>1000000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55.2" x14ac:dyDescent="0.3">
      <c r="B44" s="18" t="s">
        <v>74</v>
      </c>
      <c r="C44" s="28" t="s">
        <v>102</v>
      </c>
      <c r="D44" s="18" t="s">
        <v>72</v>
      </c>
      <c r="E44" s="18" t="s">
        <v>75</v>
      </c>
      <c r="F44" s="18" t="s">
        <v>57</v>
      </c>
      <c r="G44" s="18" t="s">
        <v>76</v>
      </c>
      <c r="H44" s="18">
        <v>10</v>
      </c>
      <c r="I44" s="18" t="s">
        <v>96</v>
      </c>
      <c r="J44" s="18" t="s">
        <v>88</v>
      </c>
      <c r="K44" s="18">
        <v>3</v>
      </c>
      <c r="L44" s="19">
        <v>966000</v>
      </c>
      <c r="M44" s="19">
        <v>0</v>
      </c>
      <c r="N44" s="19">
        <v>0</v>
      </c>
      <c r="O44" s="16">
        <v>966000</v>
      </c>
      <c r="P44" s="19">
        <v>0</v>
      </c>
      <c r="Q44" s="19">
        <v>0</v>
      </c>
      <c r="R44" s="19">
        <v>0</v>
      </c>
      <c r="S44" s="17">
        <v>966000</v>
      </c>
      <c r="T44" s="16">
        <v>560255.6</v>
      </c>
      <c r="U44" s="20">
        <v>0.57997474120082815</v>
      </c>
      <c r="V44" s="16">
        <v>313102</v>
      </c>
      <c r="W44" s="20">
        <v>0.32412215320910975</v>
      </c>
      <c r="X44" s="16">
        <v>270877.7</v>
      </c>
      <c r="Y44" s="20">
        <v>0.2804116977225673</v>
      </c>
    </row>
    <row r="45" spans="2:25" ht="41.4" x14ac:dyDescent="0.3">
      <c r="B45" s="18" t="s">
        <v>77</v>
      </c>
      <c r="C45" s="28" t="s">
        <v>103</v>
      </c>
      <c r="D45" s="18" t="s">
        <v>58</v>
      </c>
      <c r="E45" s="18" t="s">
        <v>78</v>
      </c>
      <c r="F45" s="18" t="s">
        <v>57</v>
      </c>
      <c r="G45" s="18" t="s">
        <v>79</v>
      </c>
      <c r="H45" s="18">
        <v>10</v>
      </c>
      <c r="I45" s="18" t="s">
        <v>107</v>
      </c>
      <c r="J45" s="18" t="s">
        <v>108</v>
      </c>
      <c r="K45" s="18">
        <v>3</v>
      </c>
      <c r="L45" s="19">
        <v>681000</v>
      </c>
      <c r="M45" s="19">
        <v>0</v>
      </c>
      <c r="N45" s="19">
        <v>0</v>
      </c>
      <c r="O45" s="16">
        <v>681000</v>
      </c>
      <c r="P45" s="19">
        <v>0</v>
      </c>
      <c r="Q45" s="19">
        <v>0</v>
      </c>
      <c r="R45" s="19">
        <v>0</v>
      </c>
      <c r="S45" s="17">
        <v>681000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ht="41.4" x14ac:dyDescent="0.3">
      <c r="B46" s="18" t="s">
        <v>77</v>
      </c>
      <c r="C46" s="28" t="s">
        <v>103</v>
      </c>
      <c r="D46" s="18" t="s">
        <v>58</v>
      </c>
      <c r="E46" s="18" t="s">
        <v>78</v>
      </c>
      <c r="F46" s="18" t="s">
        <v>57</v>
      </c>
      <c r="G46" s="18" t="s">
        <v>79</v>
      </c>
      <c r="H46" s="18">
        <v>10</v>
      </c>
      <c r="I46" s="18" t="s">
        <v>91</v>
      </c>
      <c r="J46" s="18" t="s">
        <v>92</v>
      </c>
      <c r="K46" s="18">
        <v>3</v>
      </c>
      <c r="L46" s="19">
        <v>16349000</v>
      </c>
      <c r="M46" s="19">
        <v>0</v>
      </c>
      <c r="N46" s="19">
        <v>0</v>
      </c>
      <c r="O46" s="16">
        <v>16349000</v>
      </c>
      <c r="P46" s="19">
        <v>0</v>
      </c>
      <c r="Q46" s="19">
        <v>0</v>
      </c>
      <c r="R46" s="19">
        <v>0</v>
      </c>
      <c r="S46" s="17">
        <v>16349000</v>
      </c>
      <c r="T46" s="16">
        <v>14388041.460000001</v>
      </c>
      <c r="U46" s="20">
        <v>0.88005636185699432</v>
      </c>
      <c r="V46" s="16">
        <v>8050051.3499999996</v>
      </c>
      <c r="W46" s="20">
        <v>0.49238799620771911</v>
      </c>
      <c r="X46" s="16">
        <v>8050051.3499999996</v>
      </c>
      <c r="Y46" s="20">
        <v>0.49238799620771911</v>
      </c>
    </row>
    <row r="47" spans="2:25" ht="41.4" x14ac:dyDescent="0.3">
      <c r="B47" s="18" t="s">
        <v>80</v>
      </c>
      <c r="C47" s="28" t="s">
        <v>104</v>
      </c>
      <c r="D47" s="18" t="s">
        <v>81</v>
      </c>
      <c r="E47" s="18" t="s">
        <v>82</v>
      </c>
      <c r="F47" s="18" t="s">
        <v>57</v>
      </c>
      <c r="G47" s="18" t="s">
        <v>83</v>
      </c>
      <c r="H47" s="18">
        <v>10</v>
      </c>
      <c r="I47" s="18" t="s">
        <v>107</v>
      </c>
      <c r="J47" s="18" t="s">
        <v>108</v>
      </c>
      <c r="K47" s="18" t="s">
        <v>85</v>
      </c>
      <c r="L47" s="19">
        <v>1293000</v>
      </c>
      <c r="M47" s="19">
        <v>0</v>
      </c>
      <c r="N47" s="19">
        <v>0</v>
      </c>
      <c r="O47" s="16">
        <v>1293000</v>
      </c>
      <c r="P47" s="19">
        <v>0</v>
      </c>
      <c r="Q47" s="19">
        <v>0</v>
      </c>
      <c r="R47" s="19">
        <v>0</v>
      </c>
      <c r="S47" s="17">
        <v>1293000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41.4" x14ac:dyDescent="0.3">
      <c r="B48" s="18" t="s">
        <v>80</v>
      </c>
      <c r="C48" s="28" t="s">
        <v>104</v>
      </c>
      <c r="D48" s="18" t="s">
        <v>81</v>
      </c>
      <c r="E48" s="18" t="s">
        <v>82</v>
      </c>
      <c r="F48" s="18" t="s">
        <v>57</v>
      </c>
      <c r="G48" s="18" t="s">
        <v>83</v>
      </c>
      <c r="H48" s="18">
        <v>10</v>
      </c>
      <c r="I48" s="18" t="s">
        <v>133</v>
      </c>
      <c r="J48" s="18" t="s">
        <v>108</v>
      </c>
      <c r="K48" s="18" t="s">
        <v>85</v>
      </c>
      <c r="L48" s="19">
        <v>0</v>
      </c>
      <c r="M48" s="19">
        <v>1233012</v>
      </c>
      <c r="N48" s="19">
        <v>0</v>
      </c>
      <c r="O48" s="16">
        <v>1233012</v>
      </c>
      <c r="P48" s="19">
        <v>0</v>
      </c>
      <c r="Q48" s="19">
        <v>0</v>
      </c>
      <c r="R48" s="19">
        <v>0</v>
      </c>
      <c r="S48" s="17">
        <v>1233012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41.4" x14ac:dyDescent="0.3">
      <c r="B49" s="18" t="s">
        <v>80</v>
      </c>
      <c r="C49" s="28" t="s">
        <v>104</v>
      </c>
      <c r="D49" s="18" t="s">
        <v>81</v>
      </c>
      <c r="E49" s="18" t="s">
        <v>82</v>
      </c>
      <c r="F49" s="18" t="s">
        <v>57</v>
      </c>
      <c r="G49" s="18" t="s">
        <v>83</v>
      </c>
      <c r="H49" s="18">
        <v>10</v>
      </c>
      <c r="I49" s="18" t="s">
        <v>91</v>
      </c>
      <c r="J49" s="18" t="s">
        <v>92</v>
      </c>
      <c r="K49" s="18">
        <v>3</v>
      </c>
      <c r="L49" s="19">
        <v>3648952</v>
      </c>
      <c r="M49" s="19">
        <v>0</v>
      </c>
      <c r="N49" s="19">
        <v>0</v>
      </c>
      <c r="O49" s="16">
        <v>3648952</v>
      </c>
      <c r="P49" s="19">
        <v>0</v>
      </c>
      <c r="Q49" s="19">
        <v>0</v>
      </c>
      <c r="R49" s="19">
        <v>0</v>
      </c>
      <c r="S49" s="17">
        <v>3648952</v>
      </c>
      <c r="T49" s="16">
        <v>3395714.5</v>
      </c>
      <c r="U49" s="20">
        <v>0.93059993663934193</v>
      </c>
      <c r="V49" s="16">
        <v>3395714.5</v>
      </c>
      <c r="W49" s="20">
        <v>0.93059993663934193</v>
      </c>
      <c r="X49" s="16">
        <v>3392426.98</v>
      </c>
      <c r="Y49" s="20">
        <v>0.92969898754491698</v>
      </c>
    </row>
    <row r="50" spans="2:25" ht="41.4" x14ac:dyDescent="0.3">
      <c r="B50" s="18" t="s">
        <v>80</v>
      </c>
      <c r="C50" s="28" t="s">
        <v>104</v>
      </c>
      <c r="D50" s="18" t="s">
        <v>81</v>
      </c>
      <c r="E50" s="18" t="s">
        <v>82</v>
      </c>
      <c r="F50" s="18" t="s">
        <v>57</v>
      </c>
      <c r="G50" s="18" t="s">
        <v>83</v>
      </c>
      <c r="H50" s="18">
        <v>10</v>
      </c>
      <c r="I50" s="18" t="s">
        <v>132</v>
      </c>
      <c r="J50" s="18" t="s">
        <v>92</v>
      </c>
      <c r="K50" s="18" t="s">
        <v>85</v>
      </c>
      <c r="L50" s="19">
        <v>0</v>
      </c>
      <c r="M50" s="19">
        <v>4619881</v>
      </c>
      <c r="N50" s="19">
        <v>0</v>
      </c>
      <c r="O50" s="16">
        <v>4619881</v>
      </c>
      <c r="P50" s="19">
        <v>0</v>
      </c>
      <c r="Q50" s="19">
        <v>0</v>
      </c>
      <c r="R50" s="19">
        <v>0</v>
      </c>
      <c r="S50" s="17">
        <v>4619881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42" thickBot="1" x14ac:dyDescent="0.35">
      <c r="B51" s="18" t="s">
        <v>80</v>
      </c>
      <c r="C51" s="28" t="s">
        <v>104</v>
      </c>
      <c r="D51" s="18" t="s">
        <v>81</v>
      </c>
      <c r="E51" s="18" t="s">
        <v>82</v>
      </c>
      <c r="F51" s="18" t="s">
        <v>57</v>
      </c>
      <c r="G51" s="18" t="s">
        <v>83</v>
      </c>
      <c r="H51" s="18">
        <v>10</v>
      </c>
      <c r="I51" s="18" t="s">
        <v>91</v>
      </c>
      <c r="J51" s="18" t="s">
        <v>92</v>
      </c>
      <c r="K51" s="18" t="s">
        <v>85</v>
      </c>
      <c r="L51" s="19">
        <v>3682048</v>
      </c>
      <c r="M51" s="19">
        <v>0</v>
      </c>
      <c r="N51" s="19">
        <v>0</v>
      </c>
      <c r="O51" s="16">
        <v>3682048</v>
      </c>
      <c r="P51" s="19">
        <v>0</v>
      </c>
      <c r="Q51" s="19">
        <v>0</v>
      </c>
      <c r="R51" s="19">
        <v>0</v>
      </c>
      <c r="S51" s="17">
        <v>3682048</v>
      </c>
      <c r="T51" s="16">
        <v>811397.3</v>
      </c>
      <c r="U51" s="33">
        <v>0.22036575840401865</v>
      </c>
      <c r="V51" s="16">
        <v>0</v>
      </c>
      <c r="W51" s="20">
        <v>0</v>
      </c>
      <c r="X51" s="16">
        <v>0</v>
      </c>
      <c r="Y51" s="20">
        <v>0</v>
      </c>
    </row>
    <row r="52" spans="2:25" ht="14.4" thickTop="1" x14ac:dyDescent="0.3">
      <c r="B52" s="14" t="s">
        <v>41</v>
      </c>
      <c r="C52" s="15"/>
      <c r="D52" s="14"/>
      <c r="E52" s="26"/>
      <c r="F52" s="14"/>
      <c r="G52" s="14"/>
      <c r="H52" s="14"/>
      <c r="I52" s="14"/>
      <c r="J52" s="14"/>
      <c r="K52" s="14"/>
      <c r="L52" s="27">
        <f t="shared" ref="L52:X52" si="0">SUM(L5:L51)</f>
        <v>2403460000</v>
      </c>
      <c r="M52" s="27">
        <f t="shared" si="0"/>
        <v>215361424</v>
      </c>
      <c r="N52" s="27">
        <f t="shared" si="0"/>
        <v>81084671</v>
      </c>
      <c r="O52" s="27">
        <f t="shared" si="0"/>
        <v>2537736753</v>
      </c>
      <c r="P52" s="27">
        <f t="shared" si="0"/>
        <v>0</v>
      </c>
      <c r="Q52" s="27">
        <f t="shared" si="0"/>
        <v>0</v>
      </c>
      <c r="R52" s="27">
        <f t="shared" si="0"/>
        <v>-32019.88</v>
      </c>
      <c r="S52" s="27">
        <f t="shared" si="0"/>
        <v>2537704733.1199999</v>
      </c>
      <c r="T52" s="27">
        <f t="shared" si="0"/>
        <v>1309148122.6899996</v>
      </c>
      <c r="U52" s="38">
        <f>T52/$S52</f>
        <v>0.51587881978706707</v>
      </c>
      <c r="V52" s="27">
        <f t="shared" si="0"/>
        <v>1165614544.5699999</v>
      </c>
      <c r="W52" s="38">
        <f>V52/$S52</f>
        <v>0.45931842635487641</v>
      </c>
      <c r="X52" s="27">
        <f t="shared" si="0"/>
        <v>1071440935.3600003</v>
      </c>
      <c r="Y52" s="38">
        <f>X52/$S52</f>
        <v>0.42220866808358326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JUL/2024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54"/>
  <sheetViews>
    <sheetView showGridLines="0" topLeftCell="B1" zoomScale="80" zoomScaleNormal="80" workbookViewId="0">
      <selection activeCell="F6" sqref="F6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42" bestFit="1" customWidth="1"/>
    <col min="20" max="20" width="16.88671875" style="2" bestFit="1" customWidth="1"/>
    <col min="21" max="21" width="8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70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7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9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22010753</v>
      </c>
      <c r="U5" s="20">
        <v>0.53564636225942941</v>
      </c>
      <c r="V5" s="25">
        <v>21937874.030000001</v>
      </c>
      <c r="W5" s="30">
        <v>0.53387280389158476</v>
      </c>
      <c r="X5" s="25">
        <v>19103421.079999998</v>
      </c>
      <c r="Y5" s="30">
        <v>0.46489449989339754</v>
      </c>
    </row>
    <row r="6" spans="2:25" ht="55.2" x14ac:dyDescent="0.3">
      <c r="B6" s="40" t="s">
        <v>42</v>
      </c>
      <c r="C6" s="41" t="s">
        <v>100</v>
      </c>
      <c r="D6" s="40" t="s">
        <v>47</v>
      </c>
      <c r="E6" s="21" t="s">
        <v>48</v>
      </c>
      <c r="F6" s="40" t="s">
        <v>45</v>
      </c>
      <c r="G6" s="40" t="s">
        <v>49</v>
      </c>
      <c r="H6" s="40">
        <v>20</v>
      </c>
      <c r="I6" s="40">
        <v>1500</v>
      </c>
      <c r="J6" s="40" t="s">
        <v>88</v>
      </c>
      <c r="K6" s="40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111453894.04000001</v>
      </c>
      <c r="U6" s="20">
        <v>0.61972688075379556</v>
      </c>
      <c r="V6" s="16">
        <v>111453894.04000001</v>
      </c>
      <c r="W6" s="20">
        <v>0.61972688075379556</v>
      </c>
      <c r="X6" s="16">
        <v>111453894.04000001</v>
      </c>
      <c r="Y6" s="20">
        <v>0.61972688075379556</v>
      </c>
    </row>
    <row r="7" spans="2:25" ht="69" x14ac:dyDescent="0.3">
      <c r="B7" s="40" t="s">
        <v>42</v>
      </c>
      <c r="C7" s="41" t="s">
        <v>100</v>
      </c>
      <c r="D7" s="40" t="s">
        <v>50</v>
      </c>
      <c r="E7" s="21" t="s">
        <v>51</v>
      </c>
      <c r="F7" s="40" t="s">
        <v>45</v>
      </c>
      <c r="G7" s="40" t="s">
        <v>52</v>
      </c>
      <c r="H7" s="40">
        <v>20</v>
      </c>
      <c r="I7" s="40">
        <v>1500</v>
      </c>
      <c r="J7" s="40" t="s">
        <v>88</v>
      </c>
      <c r="K7" s="40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2761038.95</v>
      </c>
      <c r="U7" s="20">
        <v>0.72658919736842109</v>
      </c>
      <c r="V7" s="16">
        <v>2761038.95</v>
      </c>
      <c r="W7" s="20">
        <v>0.72658919736842109</v>
      </c>
      <c r="X7" s="16">
        <v>2761038.95</v>
      </c>
      <c r="Y7" s="20">
        <v>0.72658919736842109</v>
      </c>
    </row>
    <row r="8" spans="2:25" ht="55.2" x14ac:dyDescent="0.3">
      <c r="B8" s="40" t="s">
        <v>42</v>
      </c>
      <c r="C8" s="41" t="s">
        <v>100</v>
      </c>
      <c r="D8" s="40" t="s">
        <v>53</v>
      </c>
      <c r="E8" s="21" t="s">
        <v>54</v>
      </c>
      <c r="F8" s="40" t="s">
        <v>55</v>
      </c>
      <c r="G8" s="40" t="s">
        <v>56</v>
      </c>
      <c r="H8" s="40">
        <v>10</v>
      </c>
      <c r="I8" s="40">
        <v>1500</v>
      </c>
      <c r="J8" s="40" t="s">
        <v>88</v>
      </c>
      <c r="K8" s="40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199944894.96000001</v>
      </c>
      <c r="U8" s="20">
        <v>0.69914958217796164</v>
      </c>
      <c r="V8" s="16">
        <v>199944894.96000001</v>
      </c>
      <c r="W8" s="20">
        <v>0.69914958217796164</v>
      </c>
      <c r="X8" s="16">
        <v>199944894.96000001</v>
      </c>
      <c r="Y8" s="20">
        <v>0.69914958217796164</v>
      </c>
    </row>
    <row r="9" spans="2:25" ht="55.2" x14ac:dyDescent="0.3">
      <c r="B9" s="40" t="s">
        <v>42</v>
      </c>
      <c r="C9" s="41" t="s">
        <v>100</v>
      </c>
      <c r="D9" s="40" t="s">
        <v>53</v>
      </c>
      <c r="E9" s="21" t="s">
        <v>54</v>
      </c>
      <c r="F9" s="40" t="s">
        <v>55</v>
      </c>
      <c r="G9" s="40" t="s">
        <v>56</v>
      </c>
      <c r="H9" s="40">
        <v>10</v>
      </c>
      <c r="I9" s="40" t="s">
        <v>126</v>
      </c>
      <c r="J9" s="40" t="s">
        <v>88</v>
      </c>
      <c r="K9" s="40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5.2" x14ac:dyDescent="0.3">
      <c r="B10" s="40" t="s">
        <v>42</v>
      </c>
      <c r="C10" s="41" t="s">
        <v>100</v>
      </c>
      <c r="D10" s="40" t="s">
        <v>53</v>
      </c>
      <c r="E10" s="21" t="s">
        <v>54</v>
      </c>
      <c r="F10" s="40" t="s">
        <v>55</v>
      </c>
      <c r="G10" s="40" t="s">
        <v>56</v>
      </c>
      <c r="H10" s="40">
        <v>10</v>
      </c>
      <c r="I10" s="40" t="s">
        <v>89</v>
      </c>
      <c r="J10" s="40" t="s">
        <v>90</v>
      </c>
      <c r="K10" s="40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26562638.329999998</v>
      </c>
      <c r="U10" s="20">
        <v>0.32118884088463256</v>
      </c>
      <c r="V10" s="16">
        <v>26562638.329999998</v>
      </c>
      <c r="W10" s="20">
        <v>0.32118884088463256</v>
      </c>
      <c r="X10" s="16">
        <v>26562638.329999998</v>
      </c>
      <c r="Y10" s="20">
        <v>0.32118884088463256</v>
      </c>
    </row>
    <row r="11" spans="2:25" ht="55.2" x14ac:dyDescent="0.3">
      <c r="B11" s="40" t="s">
        <v>42</v>
      </c>
      <c r="C11" s="41" t="s">
        <v>100</v>
      </c>
      <c r="D11" s="40" t="s">
        <v>53</v>
      </c>
      <c r="E11" s="21" t="s">
        <v>54</v>
      </c>
      <c r="F11" s="40" t="s">
        <v>55</v>
      </c>
      <c r="G11" s="40" t="s">
        <v>56</v>
      </c>
      <c r="H11" s="40">
        <v>10</v>
      </c>
      <c r="I11" s="40" t="s">
        <v>124</v>
      </c>
      <c r="J11" s="40" t="s">
        <v>125</v>
      </c>
      <c r="K11" s="40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57180828.289999999</v>
      </c>
      <c r="U11" s="20">
        <v>0.42356169103703706</v>
      </c>
      <c r="V11" s="16">
        <v>57180828.289999999</v>
      </c>
      <c r="W11" s="20">
        <v>0.42356169103703706</v>
      </c>
      <c r="X11" s="16">
        <v>57180828.289999999</v>
      </c>
      <c r="Y11" s="20">
        <v>0.42356169103703706</v>
      </c>
    </row>
    <row r="12" spans="2:25" ht="41.4" x14ac:dyDescent="0.3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710876450.85000002</v>
      </c>
      <c r="U12" s="20">
        <v>0.63643376004409047</v>
      </c>
      <c r="V12" s="19">
        <v>709165851.34000003</v>
      </c>
      <c r="W12" s="31">
        <v>0.63490229381423136</v>
      </c>
      <c r="X12" s="19">
        <v>709165851.34000003</v>
      </c>
      <c r="Y12" s="31">
        <v>0.63490229381423136</v>
      </c>
    </row>
    <row r="13" spans="2:25" ht="41.4" x14ac:dyDescent="0.3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143042812.47999999</v>
      </c>
      <c r="U13" s="20">
        <v>0.60039152324510126</v>
      </c>
      <c r="V13" s="19">
        <v>137706850.47</v>
      </c>
      <c r="W13" s="31">
        <v>0.57799496725170019</v>
      </c>
      <c r="X13" s="19">
        <v>137706850.47</v>
      </c>
      <c r="Y13" s="31">
        <v>0.57799496725170019</v>
      </c>
    </row>
    <row r="14" spans="2:25" ht="41.4" x14ac:dyDescent="0.3">
      <c r="B14" s="40" t="s">
        <v>42</v>
      </c>
      <c r="C14" s="41" t="s">
        <v>100</v>
      </c>
      <c r="D14" s="40" t="s">
        <v>58</v>
      </c>
      <c r="E14" s="21" t="s">
        <v>59</v>
      </c>
      <c r="F14" s="40" t="s">
        <v>57</v>
      </c>
      <c r="G14" s="40" t="s">
        <v>60</v>
      </c>
      <c r="H14" s="40">
        <v>10</v>
      </c>
      <c r="I14" s="40">
        <v>1500</v>
      </c>
      <c r="J14" s="40" t="s">
        <v>88</v>
      </c>
      <c r="K14" s="40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33035.279999999999</v>
      </c>
      <c r="W14" s="20">
        <v>0.22782951724137931</v>
      </c>
      <c r="X14" s="16">
        <v>33035.279999999999</v>
      </c>
      <c r="Y14" s="20">
        <v>0.22782951724137931</v>
      </c>
    </row>
    <row r="15" spans="2:25" ht="55.2" x14ac:dyDescent="0.3">
      <c r="B15" s="40" t="s">
        <v>42</v>
      </c>
      <c r="C15" s="41" t="s">
        <v>100</v>
      </c>
      <c r="D15" s="40" t="s">
        <v>61</v>
      </c>
      <c r="E15" s="21" t="s">
        <v>62</v>
      </c>
      <c r="F15" s="40" t="s">
        <v>57</v>
      </c>
      <c r="G15" s="40" t="s">
        <v>63</v>
      </c>
      <c r="H15" s="40">
        <v>10</v>
      </c>
      <c r="I15" s="40">
        <v>1500</v>
      </c>
      <c r="J15" s="40" t="s">
        <v>88</v>
      </c>
      <c r="K15" s="40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284702.01</v>
      </c>
      <c r="W15" s="20">
        <v>0.28470201000000001</v>
      </c>
      <c r="X15" s="16">
        <v>284702.01</v>
      </c>
      <c r="Y15" s="20">
        <v>0.28470201000000001</v>
      </c>
    </row>
    <row r="16" spans="2:25" ht="41.4" x14ac:dyDescent="0.3">
      <c r="B16" s="40" t="s">
        <v>64</v>
      </c>
      <c r="C16" s="41" t="s">
        <v>101</v>
      </c>
      <c r="D16" s="40" t="s">
        <v>58</v>
      </c>
      <c r="E16" s="21" t="s">
        <v>106</v>
      </c>
      <c r="F16" s="40" t="s">
        <v>57</v>
      </c>
      <c r="G16" s="40" t="s">
        <v>130</v>
      </c>
      <c r="H16" s="40">
        <v>10</v>
      </c>
      <c r="I16" s="40">
        <v>1500</v>
      </c>
      <c r="J16" s="40" t="s">
        <v>88</v>
      </c>
      <c r="K16" s="40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2802961.61</v>
      </c>
      <c r="U16" s="20">
        <v>0.61528743733991986</v>
      </c>
      <c r="V16" s="16">
        <v>2080570.59</v>
      </c>
      <c r="W16" s="20">
        <v>0.45671297885735412</v>
      </c>
      <c r="X16" s="16">
        <v>2080570.59</v>
      </c>
      <c r="Y16" s="20">
        <v>0.45671297885735412</v>
      </c>
    </row>
    <row r="17" spans="2:25" ht="55.2" x14ac:dyDescent="0.3">
      <c r="B17" s="40" t="s">
        <v>65</v>
      </c>
      <c r="C17" s="41" t="s">
        <v>97</v>
      </c>
      <c r="D17" s="40" t="s">
        <v>58</v>
      </c>
      <c r="E17" s="21" t="s">
        <v>66</v>
      </c>
      <c r="F17" s="40" t="s">
        <v>57</v>
      </c>
      <c r="G17" s="40" t="s">
        <v>67</v>
      </c>
      <c r="H17" s="40">
        <v>10</v>
      </c>
      <c r="I17" s="40" t="s">
        <v>107</v>
      </c>
      <c r="J17" s="40" t="s">
        <v>108</v>
      </c>
      <c r="K17" s="40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7891132.9900000002</v>
      </c>
      <c r="U17" s="20">
        <v>0.93354360365418609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40" t="s">
        <v>65</v>
      </c>
      <c r="C18" s="41" t="s">
        <v>97</v>
      </c>
      <c r="D18" s="40" t="s">
        <v>58</v>
      </c>
      <c r="E18" s="21" t="s">
        <v>66</v>
      </c>
      <c r="F18" s="40" t="s">
        <v>57</v>
      </c>
      <c r="G18" s="40" t="s">
        <v>67</v>
      </c>
      <c r="H18" s="40">
        <v>10</v>
      </c>
      <c r="I18" s="40" t="s">
        <v>91</v>
      </c>
      <c r="J18" s="40" t="s">
        <v>92</v>
      </c>
      <c r="K18" s="40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5680517.54</v>
      </c>
      <c r="U18" s="20">
        <v>0.52592514952319225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55.2" x14ac:dyDescent="0.3">
      <c r="B19" s="40" t="s">
        <v>65</v>
      </c>
      <c r="C19" s="41" t="s">
        <v>97</v>
      </c>
      <c r="D19" s="40" t="s">
        <v>58</v>
      </c>
      <c r="E19" s="21" t="s">
        <v>66</v>
      </c>
      <c r="F19" s="40" t="s">
        <v>57</v>
      </c>
      <c r="G19" s="40" t="s">
        <v>67</v>
      </c>
      <c r="H19" s="40">
        <v>10</v>
      </c>
      <c r="I19" s="40" t="s">
        <v>132</v>
      </c>
      <c r="J19" s="40" t="s">
        <v>92</v>
      </c>
      <c r="K19" s="40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40" t="s">
        <v>65</v>
      </c>
      <c r="C20" s="41" t="s">
        <v>97</v>
      </c>
      <c r="D20" s="40" t="s">
        <v>58</v>
      </c>
      <c r="E20" s="21" t="s">
        <v>68</v>
      </c>
      <c r="F20" s="40" t="s">
        <v>57</v>
      </c>
      <c r="G20" s="40" t="s">
        <v>93</v>
      </c>
      <c r="H20" s="40">
        <v>10</v>
      </c>
      <c r="I20" s="40" t="s">
        <v>107</v>
      </c>
      <c r="J20" s="40" t="s">
        <v>92</v>
      </c>
      <c r="K20" s="40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40" t="s">
        <v>65</v>
      </c>
      <c r="C21" s="41" t="s">
        <v>97</v>
      </c>
      <c r="D21" s="40" t="s">
        <v>58</v>
      </c>
      <c r="E21" s="21" t="s">
        <v>68</v>
      </c>
      <c r="F21" s="40" t="s">
        <v>57</v>
      </c>
      <c r="G21" s="40" t="s">
        <v>93</v>
      </c>
      <c r="H21" s="40">
        <v>10</v>
      </c>
      <c r="I21" s="40" t="s">
        <v>91</v>
      </c>
      <c r="J21" s="40" t="s">
        <v>92</v>
      </c>
      <c r="K21" s="40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55.2" x14ac:dyDescent="0.3">
      <c r="B22" s="40" t="s">
        <v>65</v>
      </c>
      <c r="C22" s="41" t="s">
        <v>97</v>
      </c>
      <c r="D22" s="40" t="s">
        <v>58</v>
      </c>
      <c r="E22" s="21" t="s">
        <v>98</v>
      </c>
      <c r="F22" s="40" t="s">
        <v>57</v>
      </c>
      <c r="G22" s="40" t="s">
        <v>99</v>
      </c>
      <c r="H22" s="40">
        <v>10</v>
      </c>
      <c r="I22" s="40" t="s">
        <v>91</v>
      </c>
      <c r="J22" s="13" t="s">
        <v>92</v>
      </c>
      <c r="K22" s="40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0" t="s">
        <v>65</v>
      </c>
      <c r="C23" s="41" t="s">
        <v>97</v>
      </c>
      <c r="D23" s="40" t="s">
        <v>58</v>
      </c>
      <c r="E23" s="21" t="s">
        <v>94</v>
      </c>
      <c r="F23" s="40" t="s">
        <v>57</v>
      </c>
      <c r="G23" s="40" t="s">
        <v>95</v>
      </c>
      <c r="H23" s="40">
        <v>10</v>
      </c>
      <c r="I23" s="40" t="s">
        <v>91</v>
      </c>
      <c r="J23" s="40" t="s">
        <v>92</v>
      </c>
      <c r="K23" s="40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9" x14ac:dyDescent="0.3">
      <c r="B24" s="40" t="s">
        <v>65</v>
      </c>
      <c r="C24" s="41" t="s">
        <v>97</v>
      </c>
      <c r="D24" s="40" t="s">
        <v>58</v>
      </c>
      <c r="E24" s="21" t="s">
        <v>86</v>
      </c>
      <c r="F24" s="40" t="s">
        <v>57</v>
      </c>
      <c r="G24" s="40" t="s">
        <v>87</v>
      </c>
      <c r="H24" s="40">
        <v>10</v>
      </c>
      <c r="I24" s="40" t="s">
        <v>107</v>
      </c>
      <c r="J24" s="40" t="s">
        <v>108</v>
      </c>
      <c r="K24" s="40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21" t="s">
        <v>65</v>
      </c>
      <c r="C25" s="41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40" t="s">
        <v>65</v>
      </c>
      <c r="C26" s="41" t="s">
        <v>97</v>
      </c>
      <c r="D26" s="40" t="s">
        <v>58</v>
      </c>
      <c r="E26" s="21" t="s">
        <v>105</v>
      </c>
      <c r="F26" s="40" t="s">
        <v>57</v>
      </c>
      <c r="G26" s="40" t="s">
        <v>110</v>
      </c>
      <c r="H26" s="40">
        <v>10</v>
      </c>
      <c r="I26" s="40" t="s">
        <v>107</v>
      </c>
      <c r="J26" s="40" t="s">
        <v>108</v>
      </c>
      <c r="K26" s="40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40" t="s">
        <v>65</v>
      </c>
      <c r="C27" s="41" t="s">
        <v>97</v>
      </c>
      <c r="D27" s="40" t="s">
        <v>58</v>
      </c>
      <c r="E27" s="21" t="s">
        <v>105</v>
      </c>
      <c r="F27" s="40" t="s">
        <v>57</v>
      </c>
      <c r="G27" s="40" t="s">
        <v>110</v>
      </c>
      <c r="H27" s="40">
        <v>10</v>
      </c>
      <c r="I27" s="40" t="s">
        <v>91</v>
      </c>
      <c r="J27" s="40" t="s">
        <v>108</v>
      </c>
      <c r="K27" s="40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9" x14ac:dyDescent="0.3">
      <c r="B28" s="18" t="s">
        <v>65</v>
      </c>
      <c r="C28" s="41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0</v>
      </c>
      <c r="N28" s="19">
        <v>0</v>
      </c>
      <c r="O28" s="16">
        <v>2445579</v>
      </c>
      <c r="P28" s="16">
        <v>0</v>
      </c>
      <c r="Q28" s="16">
        <v>0</v>
      </c>
      <c r="R28" s="16">
        <v>0</v>
      </c>
      <c r="S28" s="17">
        <v>2445579</v>
      </c>
      <c r="T28" s="16">
        <v>1662478.57</v>
      </c>
      <c r="U28" s="20">
        <v>0.67978935458637813</v>
      </c>
      <c r="V28" s="16">
        <v>509939.07</v>
      </c>
      <c r="W28" s="20">
        <v>0.20851465849191542</v>
      </c>
      <c r="X28" s="16">
        <v>509939.07</v>
      </c>
      <c r="Y28" s="20">
        <v>0.20851465849191542</v>
      </c>
    </row>
    <row r="29" spans="2:25" ht="55.2" x14ac:dyDescent="0.3">
      <c r="B29" s="18" t="s">
        <v>65</v>
      </c>
      <c r="C29" s="41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41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55.2" x14ac:dyDescent="0.3">
      <c r="B31" s="13" t="s">
        <v>65</v>
      </c>
      <c r="C31" s="41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0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9" x14ac:dyDescent="0.3">
      <c r="B32" s="13" t="s">
        <v>65</v>
      </c>
      <c r="C32" s="41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0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41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0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55.2" x14ac:dyDescent="0.3">
      <c r="B34" s="13" t="s">
        <v>65</v>
      </c>
      <c r="C34" s="41" t="s">
        <v>97</v>
      </c>
      <c r="D34" s="13" t="s">
        <v>58</v>
      </c>
      <c r="E34" s="18" t="s">
        <v>69</v>
      </c>
      <c r="F34" s="13" t="s">
        <v>57</v>
      </c>
      <c r="G34" s="13" t="s">
        <v>123</v>
      </c>
      <c r="H34" s="13">
        <v>10</v>
      </c>
      <c r="I34" s="13" t="s">
        <v>91</v>
      </c>
      <c r="J34" s="40" t="s">
        <v>108</v>
      </c>
      <c r="K34" s="13">
        <v>4</v>
      </c>
      <c r="L34" s="19">
        <v>0</v>
      </c>
      <c r="M34" s="19">
        <v>250000</v>
      </c>
      <c r="N34" s="19">
        <v>0</v>
      </c>
      <c r="O34" s="16">
        <v>250000</v>
      </c>
      <c r="P34" s="19">
        <v>0</v>
      </c>
      <c r="Q34" s="19">
        <v>0</v>
      </c>
      <c r="R34" s="19">
        <v>0</v>
      </c>
      <c r="S34" s="17">
        <v>250000</v>
      </c>
      <c r="T34" s="16">
        <v>220787.27</v>
      </c>
      <c r="U34" s="20">
        <v>0.88314907999999992</v>
      </c>
      <c r="V34" s="16">
        <v>211428.05</v>
      </c>
      <c r="W34" s="20">
        <v>0.84571219999999991</v>
      </c>
      <c r="X34" s="16">
        <v>211428.05</v>
      </c>
      <c r="Y34" s="20">
        <v>0.84571219999999991</v>
      </c>
    </row>
    <row r="35" spans="2:25" ht="41.4" x14ac:dyDescent="0.3">
      <c r="B35" s="13" t="s">
        <v>65</v>
      </c>
      <c r="C35" s="41" t="s">
        <v>97</v>
      </c>
      <c r="D35" s="13" t="s">
        <v>58</v>
      </c>
      <c r="E35" s="18" t="s">
        <v>116</v>
      </c>
      <c r="F35" s="13" t="s">
        <v>57</v>
      </c>
      <c r="G35" s="13" t="s">
        <v>128</v>
      </c>
      <c r="H35" s="13">
        <v>10</v>
      </c>
      <c r="I35" s="13" t="s">
        <v>91</v>
      </c>
      <c r="J35" s="13" t="s">
        <v>92</v>
      </c>
      <c r="K35" s="13">
        <v>3</v>
      </c>
      <c r="L35" s="19">
        <v>144126150</v>
      </c>
      <c r="M35" s="19">
        <v>0</v>
      </c>
      <c r="N35" s="19">
        <v>0</v>
      </c>
      <c r="O35" s="16">
        <v>144126150</v>
      </c>
      <c r="P35" s="19">
        <v>0</v>
      </c>
      <c r="Q35" s="19">
        <v>0</v>
      </c>
      <c r="R35" s="19">
        <v>0</v>
      </c>
      <c r="S35" s="17">
        <v>144126150</v>
      </c>
      <c r="T35" s="16">
        <v>128044307.02</v>
      </c>
      <c r="U35" s="20">
        <v>0.88841828509260812</v>
      </c>
      <c r="V35" s="16">
        <v>70843505.280000001</v>
      </c>
      <c r="W35" s="20">
        <v>0.49153817874133182</v>
      </c>
      <c r="X35" s="16">
        <v>70048498.849999994</v>
      </c>
      <c r="Y35" s="20">
        <v>0.48602213304108932</v>
      </c>
    </row>
    <row r="36" spans="2:25" ht="41.4" x14ac:dyDescent="0.3">
      <c r="B36" s="13" t="s">
        <v>65</v>
      </c>
      <c r="C36" s="41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4</v>
      </c>
      <c r="L36" s="19">
        <v>120000</v>
      </c>
      <c r="M36" s="19">
        <v>0</v>
      </c>
      <c r="N36" s="19">
        <v>0</v>
      </c>
      <c r="O36" s="16">
        <v>120000</v>
      </c>
      <c r="P36" s="19">
        <v>0</v>
      </c>
      <c r="Q36" s="19">
        <v>0</v>
      </c>
      <c r="R36" s="19">
        <v>0</v>
      </c>
      <c r="S36" s="17">
        <v>120000</v>
      </c>
      <c r="T36" s="16">
        <v>14935.63</v>
      </c>
      <c r="U36" s="20">
        <v>0.12446358333333332</v>
      </c>
      <c r="V36" s="16">
        <v>14338.2</v>
      </c>
      <c r="W36" s="20">
        <v>0.11948500000000001</v>
      </c>
      <c r="X36" s="16">
        <v>14338.2</v>
      </c>
      <c r="Y36" s="20">
        <v>0.11948500000000001</v>
      </c>
    </row>
    <row r="37" spans="2:25" ht="41.4" x14ac:dyDescent="0.3">
      <c r="B37" s="13" t="s">
        <v>65</v>
      </c>
      <c r="C37" s="41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132</v>
      </c>
      <c r="J37" s="13" t="s">
        <v>92</v>
      </c>
      <c r="K37" s="13">
        <v>3</v>
      </c>
      <c r="L37" s="19">
        <v>0</v>
      </c>
      <c r="M37" s="19">
        <v>81900000</v>
      </c>
      <c r="N37" s="19">
        <v>0</v>
      </c>
      <c r="O37" s="16">
        <v>81900000</v>
      </c>
      <c r="P37" s="19">
        <v>0</v>
      </c>
      <c r="Q37" s="19">
        <v>0</v>
      </c>
      <c r="R37" s="19">
        <v>0</v>
      </c>
      <c r="S37" s="17">
        <v>81900000</v>
      </c>
      <c r="T37" s="16">
        <v>8539433</v>
      </c>
      <c r="U37" s="20">
        <v>0.10426658119658119</v>
      </c>
      <c r="V37" s="16">
        <v>1039433</v>
      </c>
      <c r="W37" s="20">
        <v>1.2691489621489622E-2</v>
      </c>
      <c r="X37" s="16">
        <v>1039433</v>
      </c>
      <c r="Y37" s="20">
        <v>1.2691489621489622E-2</v>
      </c>
    </row>
    <row r="38" spans="2:25" ht="41.4" x14ac:dyDescent="0.3">
      <c r="B38" s="13" t="s">
        <v>65</v>
      </c>
      <c r="C38" s="41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4</v>
      </c>
      <c r="L38" s="19">
        <v>0</v>
      </c>
      <c r="M38" s="19">
        <v>1500000</v>
      </c>
      <c r="N38" s="19">
        <v>0</v>
      </c>
      <c r="O38" s="16">
        <v>1500000</v>
      </c>
      <c r="P38" s="19">
        <v>0</v>
      </c>
      <c r="Q38" s="19">
        <v>0</v>
      </c>
      <c r="R38" s="19">
        <v>0</v>
      </c>
      <c r="S38" s="17">
        <v>1500000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41.4" x14ac:dyDescent="0.3">
      <c r="B39" s="13" t="s">
        <v>65</v>
      </c>
      <c r="C39" s="41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107</v>
      </c>
      <c r="J39" s="40" t="s">
        <v>108</v>
      </c>
      <c r="K39" s="13">
        <v>3</v>
      </c>
      <c r="L39" s="19">
        <v>1675603</v>
      </c>
      <c r="M39" s="19">
        <v>0</v>
      </c>
      <c r="N39" s="19">
        <v>0</v>
      </c>
      <c r="O39" s="16">
        <v>1675603</v>
      </c>
      <c r="P39" s="19">
        <v>0</v>
      </c>
      <c r="Q39" s="19">
        <v>0</v>
      </c>
      <c r="R39" s="19">
        <v>0</v>
      </c>
      <c r="S39" s="17">
        <v>1675603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3" t="s">
        <v>65</v>
      </c>
      <c r="C40" s="41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0" t="s">
        <v>108</v>
      </c>
      <c r="K40" s="13">
        <v>4</v>
      </c>
      <c r="L40" s="19">
        <v>5423258</v>
      </c>
      <c r="M40" s="19">
        <v>0</v>
      </c>
      <c r="N40" s="19">
        <v>0</v>
      </c>
      <c r="O40" s="16">
        <v>5423258</v>
      </c>
      <c r="P40" s="19">
        <v>0</v>
      </c>
      <c r="Q40" s="19">
        <v>0</v>
      </c>
      <c r="R40" s="19">
        <v>0</v>
      </c>
      <c r="S40" s="17">
        <v>5423258</v>
      </c>
      <c r="T40" s="16">
        <v>4796551.32</v>
      </c>
      <c r="U40" s="20">
        <v>0.88444092462501334</v>
      </c>
      <c r="V40" s="16">
        <v>2432845.9700000002</v>
      </c>
      <c r="W40" s="20">
        <v>0.4485949165612258</v>
      </c>
      <c r="X40" s="16">
        <v>2432845.9700000002</v>
      </c>
      <c r="Y40" s="20">
        <v>0.4485949165612258</v>
      </c>
    </row>
    <row r="41" spans="2:25" ht="69" x14ac:dyDescent="0.3">
      <c r="B41" s="13" t="s">
        <v>65</v>
      </c>
      <c r="C41" s="41" t="s">
        <v>97</v>
      </c>
      <c r="D41" s="13" t="s">
        <v>117</v>
      </c>
      <c r="E41" s="13" t="s">
        <v>118</v>
      </c>
      <c r="F41" s="13" t="s">
        <v>57</v>
      </c>
      <c r="G41" s="13" t="s">
        <v>129</v>
      </c>
      <c r="H41" s="13">
        <v>10</v>
      </c>
      <c r="I41" s="13" t="s">
        <v>107</v>
      </c>
      <c r="J41" s="40" t="s">
        <v>108</v>
      </c>
      <c r="K41" s="13">
        <v>4</v>
      </c>
      <c r="L41" s="19">
        <v>34018139</v>
      </c>
      <c r="M41" s="19">
        <v>0</v>
      </c>
      <c r="N41" s="19">
        <v>0</v>
      </c>
      <c r="O41" s="16">
        <v>34018139</v>
      </c>
      <c r="P41" s="19">
        <v>0</v>
      </c>
      <c r="Q41" s="19">
        <v>0</v>
      </c>
      <c r="R41" s="19">
        <v>0</v>
      </c>
      <c r="S41" s="17">
        <v>34018139</v>
      </c>
      <c r="T41" s="16">
        <v>13615508.939999999</v>
      </c>
      <c r="U41" s="20">
        <v>0.40024261585855708</v>
      </c>
      <c r="V41" s="16">
        <v>1344361.04</v>
      </c>
      <c r="W41" s="20">
        <v>3.9518947229888149E-2</v>
      </c>
      <c r="X41" s="16">
        <v>1344361.04</v>
      </c>
      <c r="Y41" s="20">
        <v>3.9518947229888149E-2</v>
      </c>
    </row>
    <row r="42" spans="2:25" ht="69" x14ac:dyDescent="0.3">
      <c r="B42" s="13" t="s">
        <v>65</v>
      </c>
      <c r="C42" s="41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91</v>
      </c>
      <c r="J42" s="18" t="s">
        <v>92</v>
      </c>
      <c r="K42" s="13">
        <v>3</v>
      </c>
      <c r="L42" s="19">
        <v>51998536</v>
      </c>
      <c r="M42" s="19">
        <v>0</v>
      </c>
      <c r="N42" s="19">
        <v>0</v>
      </c>
      <c r="O42" s="16">
        <v>51998536</v>
      </c>
      <c r="P42" s="19"/>
      <c r="Q42" s="19"/>
      <c r="R42" s="19"/>
      <c r="S42" s="17">
        <v>51998536</v>
      </c>
      <c r="T42" s="16">
        <v>36123960.579999998</v>
      </c>
      <c r="U42" s="20">
        <v>0.69471110840505201</v>
      </c>
      <c r="V42" s="16">
        <v>14023189.27</v>
      </c>
      <c r="W42" s="20">
        <v>0.26968430938132565</v>
      </c>
      <c r="X42" s="16">
        <v>13975167.619999999</v>
      </c>
      <c r="Y42" s="20">
        <v>0.26876079011147541</v>
      </c>
    </row>
    <row r="43" spans="2:25" ht="69" x14ac:dyDescent="0.3">
      <c r="B43" s="13" t="s">
        <v>65</v>
      </c>
      <c r="C43" s="41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4</v>
      </c>
      <c r="L43" s="19">
        <v>3850000</v>
      </c>
      <c r="M43" s="19">
        <v>0</v>
      </c>
      <c r="N43" s="19">
        <v>0</v>
      </c>
      <c r="O43" s="16">
        <v>3850000</v>
      </c>
      <c r="P43" s="19">
        <v>0</v>
      </c>
      <c r="Q43" s="19">
        <v>0</v>
      </c>
      <c r="R43" s="19">
        <v>0</v>
      </c>
      <c r="S43" s="17">
        <v>3850000</v>
      </c>
      <c r="T43" s="16">
        <v>641540.06000000006</v>
      </c>
      <c r="U43" s="20">
        <v>0.16663378181818184</v>
      </c>
      <c r="V43" s="16">
        <v>0</v>
      </c>
      <c r="W43" s="20">
        <v>0</v>
      </c>
      <c r="X43" s="16">
        <v>0</v>
      </c>
      <c r="Y43" s="20">
        <v>0</v>
      </c>
    </row>
    <row r="44" spans="2:25" ht="69" x14ac:dyDescent="0.3">
      <c r="B44" s="13" t="s">
        <v>65</v>
      </c>
      <c r="C44" s="41" t="s">
        <v>97</v>
      </c>
      <c r="D44" s="13" t="s">
        <v>72</v>
      </c>
      <c r="E44" s="18" t="s">
        <v>73</v>
      </c>
      <c r="F44" s="13" t="s">
        <v>57</v>
      </c>
      <c r="G44" s="13" t="s">
        <v>127</v>
      </c>
      <c r="H44" s="13">
        <v>10</v>
      </c>
      <c r="I44" s="13" t="s">
        <v>91</v>
      </c>
      <c r="J44" s="13" t="s">
        <v>92</v>
      </c>
      <c r="K44" s="13">
        <v>3</v>
      </c>
      <c r="L44" s="19">
        <v>4139735</v>
      </c>
      <c r="M44" s="19">
        <v>0</v>
      </c>
      <c r="N44" s="19">
        <v>0</v>
      </c>
      <c r="O44" s="16">
        <v>4139735</v>
      </c>
      <c r="P44" s="19">
        <v>0</v>
      </c>
      <c r="Q44" s="19">
        <v>0</v>
      </c>
      <c r="R44" s="19">
        <v>0</v>
      </c>
      <c r="S44" s="17">
        <v>4139735</v>
      </c>
      <c r="T44" s="16">
        <v>2921854.25</v>
      </c>
      <c r="U44" s="20">
        <v>0.70580707460743264</v>
      </c>
      <c r="V44" s="16">
        <v>2407484.65</v>
      </c>
      <c r="W44" s="20">
        <v>0.58155525655627716</v>
      </c>
      <c r="X44" s="16">
        <v>2363422.21</v>
      </c>
      <c r="Y44" s="20">
        <v>0.57091147380206708</v>
      </c>
    </row>
    <row r="45" spans="2:25" ht="41.4" x14ac:dyDescent="0.3">
      <c r="B45" s="13" t="s">
        <v>65</v>
      </c>
      <c r="C45" s="41" t="s">
        <v>97</v>
      </c>
      <c r="D45" s="13" t="s">
        <v>58</v>
      </c>
      <c r="E45" s="18" t="s">
        <v>119</v>
      </c>
      <c r="F45" s="13" t="s">
        <v>57</v>
      </c>
      <c r="G45" s="13" t="s">
        <v>120</v>
      </c>
      <c r="H45" s="13">
        <v>10</v>
      </c>
      <c r="I45" s="13" t="s">
        <v>91</v>
      </c>
      <c r="J45" s="13" t="s">
        <v>92</v>
      </c>
      <c r="K45" s="13">
        <v>4</v>
      </c>
      <c r="L45" s="19">
        <v>1000000</v>
      </c>
      <c r="M45" s="19">
        <v>0</v>
      </c>
      <c r="N45" s="19">
        <v>1000000</v>
      </c>
      <c r="O45" s="16">
        <v>0</v>
      </c>
      <c r="P45" s="19">
        <v>0</v>
      </c>
      <c r="Q45" s="19">
        <v>0</v>
      </c>
      <c r="R45" s="19">
        <v>0</v>
      </c>
      <c r="S45" s="17">
        <v>0</v>
      </c>
      <c r="T45" s="16">
        <v>0</v>
      </c>
      <c r="U45" s="20" t="s">
        <v>131</v>
      </c>
      <c r="V45" s="16">
        <v>0</v>
      </c>
      <c r="W45" s="20" t="s">
        <v>131</v>
      </c>
      <c r="X45" s="16">
        <v>0</v>
      </c>
      <c r="Y45" s="20" t="s">
        <v>131</v>
      </c>
    </row>
    <row r="46" spans="2:25" ht="55.2" x14ac:dyDescent="0.3">
      <c r="B46" s="13" t="s">
        <v>74</v>
      </c>
      <c r="C46" s="41" t="s">
        <v>102</v>
      </c>
      <c r="D46" s="13" t="s">
        <v>72</v>
      </c>
      <c r="E46" s="18" t="s">
        <v>75</v>
      </c>
      <c r="F46" s="13" t="s">
        <v>57</v>
      </c>
      <c r="G46" s="13" t="s">
        <v>76</v>
      </c>
      <c r="H46" s="13">
        <v>10</v>
      </c>
      <c r="I46" s="13" t="s">
        <v>96</v>
      </c>
      <c r="J46" s="13" t="s">
        <v>88</v>
      </c>
      <c r="K46" s="13">
        <v>3</v>
      </c>
      <c r="L46" s="19">
        <v>966000</v>
      </c>
      <c r="M46" s="19">
        <v>0</v>
      </c>
      <c r="N46" s="19">
        <v>0</v>
      </c>
      <c r="O46" s="16">
        <v>966000</v>
      </c>
      <c r="P46" s="19">
        <v>0</v>
      </c>
      <c r="Q46" s="19">
        <v>0</v>
      </c>
      <c r="R46" s="19">
        <v>0</v>
      </c>
      <c r="S46" s="17">
        <v>966000</v>
      </c>
      <c r="T46" s="16">
        <v>657555.63</v>
      </c>
      <c r="U46" s="20">
        <v>0.68069940993788824</v>
      </c>
      <c r="V46" s="16">
        <v>381875.63</v>
      </c>
      <c r="W46" s="20">
        <v>0.3953163871635611</v>
      </c>
      <c r="X46" s="16">
        <v>367380.03</v>
      </c>
      <c r="Y46" s="20">
        <v>0.38031059006211182</v>
      </c>
    </row>
    <row r="47" spans="2:25" ht="41.4" x14ac:dyDescent="0.3">
      <c r="B47" s="13" t="s">
        <v>77</v>
      </c>
      <c r="C47" s="41" t="s">
        <v>103</v>
      </c>
      <c r="D47" s="13" t="s">
        <v>58</v>
      </c>
      <c r="E47" s="18" t="s">
        <v>78</v>
      </c>
      <c r="F47" s="13" t="s">
        <v>57</v>
      </c>
      <c r="G47" s="13" t="s">
        <v>79</v>
      </c>
      <c r="H47" s="13">
        <v>10</v>
      </c>
      <c r="I47" s="13" t="s">
        <v>107</v>
      </c>
      <c r="J47" s="40" t="s">
        <v>108</v>
      </c>
      <c r="K47" s="13">
        <v>3</v>
      </c>
      <c r="L47" s="19">
        <v>681000</v>
      </c>
      <c r="M47" s="19">
        <v>0</v>
      </c>
      <c r="N47" s="19">
        <v>0</v>
      </c>
      <c r="O47" s="16">
        <v>681000</v>
      </c>
      <c r="P47" s="19">
        <v>0</v>
      </c>
      <c r="Q47" s="19">
        <v>0</v>
      </c>
      <c r="R47" s="19">
        <v>0</v>
      </c>
      <c r="S47" s="17">
        <v>681000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41.4" x14ac:dyDescent="0.3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91</v>
      </c>
      <c r="J48" s="13" t="s">
        <v>92</v>
      </c>
      <c r="K48" s="13">
        <v>3</v>
      </c>
      <c r="L48" s="19">
        <v>16349000</v>
      </c>
      <c r="M48" s="19">
        <v>0</v>
      </c>
      <c r="N48" s="19">
        <v>0</v>
      </c>
      <c r="O48" s="16">
        <v>16349000</v>
      </c>
      <c r="P48" s="19">
        <v>0</v>
      </c>
      <c r="Q48" s="19">
        <v>0</v>
      </c>
      <c r="R48" s="19">
        <v>0</v>
      </c>
      <c r="S48" s="17">
        <v>16349000</v>
      </c>
      <c r="T48" s="16">
        <v>14388826</v>
      </c>
      <c r="U48" s="20">
        <v>0.88010434888984035</v>
      </c>
      <c r="V48" s="16">
        <v>9813748.5800000001</v>
      </c>
      <c r="W48" s="20">
        <v>0.60026598446388157</v>
      </c>
      <c r="X48" s="16">
        <v>9813748.5800000001</v>
      </c>
      <c r="Y48" s="20">
        <v>0.60026598446388157</v>
      </c>
    </row>
    <row r="49" spans="2:25" ht="41.4" x14ac:dyDescent="0.3">
      <c r="B49" s="13" t="s">
        <v>80</v>
      </c>
      <c r="C49" s="22" t="s">
        <v>104</v>
      </c>
      <c r="D49" s="13" t="s">
        <v>81</v>
      </c>
      <c r="E49" s="18" t="s">
        <v>82</v>
      </c>
      <c r="F49" s="13" t="s">
        <v>57</v>
      </c>
      <c r="G49" s="13" t="s">
        <v>83</v>
      </c>
      <c r="H49" s="13">
        <v>10</v>
      </c>
      <c r="I49" s="13" t="s">
        <v>107</v>
      </c>
      <c r="J49" s="40" t="s">
        <v>108</v>
      </c>
      <c r="K49" s="13" t="s">
        <v>85</v>
      </c>
      <c r="L49" s="19">
        <v>1293000</v>
      </c>
      <c r="M49" s="19">
        <v>0</v>
      </c>
      <c r="N49" s="19">
        <v>0</v>
      </c>
      <c r="O49" s="16">
        <v>1293000</v>
      </c>
      <c r="P49" s="19">
        <v>0</v>
      </c>
      <c r="Q49" s="19">
        <v>0</v>
      </c>
      <c r="R49" s="19">
        <v>0</v>
      </c>
      <c r="S49" s="17">
        <v>1293000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41.4" x14ac:dyDescent="0.3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133</v>
      </c>
      <c r="J50" s="40" t="s">
        <v>108</v>
      </c>
      <c r="K50" s="13" t="s">
        <v>85</v>
      </c>
      <c r="L50" s="19">
        <v>0</v>
      </c>
      <c r="M50" s="19">
        <v>1233012</v>
      </c>
      <c r="N50" s="19">
        <v>0</v>
      </c>
      <c r="O50" s="16">
        <v>1233012</v>
      </c>
      <c r="P50" s="19">
        <v>0</v>
      </c>
      <c r="Q50" s="19">
        <v>0</v>
      </c>
      <c r="R50" s="19">
        <v>0</v>
      </c>
      <c r="S50" s="17">
        <v>1233012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41.4" x14ac:dyDescent="0.3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91</v>
      </c>
      <c r="J51" s="13" t="s">
        <v>92</v>
      </c>
      <c r="K51" s="13">
        <v>3</v>
      </c>
      <c r="L51" s="19">
        <v>3648952</v>
      </c>
      <c r="M51" s="19">
        <v>0</v>
      </c>
      <c r="N51" s="19">
        <v>0</v>
      </c>
      <c r="O51" s="16">
        <v>3648952</v>
      </c>
      <c r="P51" s="19">
        <v>0</v>
      </c>
      <c r="Q51" s="19">
        <v>0</v>
      </c>
      <c r="R51" s="19">
        <v>0</v>
      </c>
      <c r="S51" s="17">
        <v>3648952</v>
      </c>
      <c r="T51" s="16">
        <v>3398065.26</v>
      </c>
      <c r="U51" s="20">
        <v>0.93124416544805189</v>
      </c>
      <c r="V51" s="16">
        <v>3398065.26</v>
      </c>
      <c r="W51" s="20">
        <v>0.93124416544805189</v>
      </c>
      <c r="X51" s="16">
        <v>3398065.26</v>
      </c>
      <c r="Y51" s="20">
        <v>0.93124416544805189</v>
      </c>
    </row>
    <row r="52" spans="2:25" ht="41.4" x14ac:dyDescent="0.3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132</v>
      </c>
      <c r="J52" s="13" t="s">
        <v>92</v>
      </c>
      <c r="K52" s="13" t="s">
        <v>85</v>
      </c>
      <c r="L52" s="19">
        <v>0</v>
      </c>
      <c r="M52" s="19">
        <v>4619881</v>
      </c>
      <c r="N52" s="19">
        <v>0</v>
      </c>
      <c r="O52" s="16">
        <v>4619881</v>
      </c>
      <c r="P52" s="19">
        <v>0</v>
      </c>
      <c r="Q52" s="19">
        <v>0</v>
      </c>
      <c r="R52" s="19">
        <v>0</v>
      </c>
      <c r="S52" s="17">
        <v>4619881</v>
      </c>
      <c r="T52" s="16">
        <v>0</v>
      </c>
      <c r="U52" s="20">
        <v>0</v>
      </c>
      <c r="V52" s="16">
        <v>0</v>
      </c>
      <c r="W52" s="20">
        <v>0</v>
      </c>
      <c r="X52" s="16">
        <v>0</v>
      </c>
      <c r="Y52" s="20">
        <v>0</v>
      </c>
    </row>
    <row r="53" spans="2:25" ht="42" thickBot="1" x14ac:dyDescent="0.3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 t="s">
        <v>85</v>
      </c>
      <c r="L53" s="19">
        <v>3682048</v>
      </c>
      <c r="M53" s="19">
        <v>0</v>
      </c>
      <c r="N53" s="19">
        <v>0</v>
      </c>
      <c r="O53" s="16">
        <v>3682048</v>
      </c>
      <c r="P53" s="19">
        <v>0</v>
      </c>
      <c r="Q53" s="19">
        <v>0</v>
      </c>
      <c r="R53" s="19">
        <v>0</v>
      </c>
      <c r="S53" s="17">
        <v>3682048</v>
      </c>
      <c r="T53" s="16">
        <v>811397.3</v>
      </c>
      <c r="U53" s="20">
        <v>0.22036575840401865</v>
      </c>
      <c r="V53" s="16">
        <v>0</v>
      </c>
      <c r="W53" s="20">
        <v>0</v>
      </c>
      <c r="X53" s="16">
        <v>0</v>
      </c>
      <c r="Y53" s="20">
        <v>0</v>
      </c>
    </row>
    <row r="54" spans="2:25" ht="14.4" thickTop="1" x14ac:dyDescent="0.3">
      <c r="B54" s="14" t="s">
        <v>41</v>
      </c>
      <c r="C54" s="15"/>
      <c r="D54" s="14"/>
      <c r="E54" s="26"/>
      <c r="F54" s="14"/>
      <c r="G54" s="14"/>
      <c r="H54" s="14"/>
      <c r="I54" s="14"/>
      <c r="J54" s="14"/>
      <c r="K54" s="14"/>
      <c r="L54" s="27">
        <f>SUM(L5:L53)</f>
        <v>2403460000</v>
      </c>
      <c r="M54" s="27">
        <f t="shared" ref="M54:X54" si="0">SUM(M5:M53)</f>
        <v>289508104</v>
      </c>
      <c r="N54" s="27">
        <f t="shared" si="0"/>
        <v>155231351</v>
      </c>
      <c r="O54" s="27">
        <f t="shared" si="0"/>
        <v>2537736753</v>
      </c>
      <c r="P54" s="27">
        <f t="shared" si="0"/>
        <v>0</v>
      </c>
      <c r="Q54" s="27">
        <f t="shared" si="0"/>
        <v>0</v>
      </c>
      <c r="R54" s="27">
        <f t="shared" si="0"/>
        <v>-34247.379999999997</v>
      </c>
      <c r="S54" s="27">
        <f t="shared" si="0"/>
        <v>2537702505.6199999</v>
      </c>
      <c r="T54" s="27">
        <f t="shared" si="0"/>
        <v>1565447924.7199998</v>
      </c>
      <c r="U54" s="38">
        <f>T54/$S54</f>
        <v>0.61687606063088818</v>
      </c>
      <c r="V54" s="27">
        <f t="shared" si="0"/>
        <v>1417766032.04</v>
      </c>
      <c r="W54" s="38">
        <f>V54/$S54</f>
        <v>0.55868094424000181</v>
      </c>
      <c r="X54" s="27">
        <f t="shared" si="0"/>
        <v>1414029992.9699996</v>
      </c>
      <c r="Y54" s="38">
        <f>X54/$S54</f>
        <v>0.55720873106224489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AGO/2024
&amp;CRESOLUÇÃO CNJ Nº 102 - ANEXO II - DOTAÇÃO E EXECUÇÃO ORÇAMENTÁRIA</oddHeader>
    <oddFooter>&amp;CPágina &amp;P de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Y55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7" sqref="O7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42" bestFit="1" customWidth="1"/>
    <col min="20" max="20" width="16.88671875" style="2" bestFit="1" customWidth="1"/>
    <col min="21" max="21" width="8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70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7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9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24825394.239999998</v>
      </c>
      <c r="U5" s="20">
        <v>0.60414253507420634</v>
      </c>
      <c r="V5" s="25">
        <v>24752515.260000002</v>
      </c>
      <c r="W5" s="30">
        <v>0.60236897646300502</v>
      </c>
      <c r="X5" s="25">
        <v>21937874.030000001</v>
      </c>
      <c r="Y5" s="30">
        <v>0.53387280389158476</v>
      </c>
    </row>
    <row r="6" spans="2:25" ht="55.2" x14ac:dyDescent="0.3">
      <c r="B6" s="40" t="s">
        <v>42</v>
      </c>
      <c r="C6" s="41" t="s">
        <v>100</v>
      </c>
      <c r="D6" s="40" t="s">
        <v>47</v>
      </c>
      <c r="E6" s="21" t="s">
        <v>48</v>
      </c>
      <c r="F6" s="40" t="s">
        <v>45</v>
      </c>
      <c r="G6" s="40" t="s">
        <v>49</v>
      </c>
      <c r="H6" s="40">
        <v>20</v>
      </c>
      <c r="I6" s="40">
        <v>1500</v>
      </c>
      <c r="J6" s="40" t="s">
        <v>88</v>
      </c>
      <c r="K6" s="40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126568588.45999999</v>
      </c>
      <c r="U6" s="20">
        <v>0.70377044430207003</v>
      </c>
      <c r="V6" s="16">
        <v>126568588.45999999</v>
      </c>
      <c r="W6" s="20">
        <v>0.70377044430207003</v>
      </c>
      <c r="X6" s="16">
        <v>125885624.84</v>
      </c>
      <c r="Y6" s="20">
        <v>0.69997290167211934</v>
      </c>
    </row>
    <row r="7" spans="2:25" ht="69" x14ac:dyDescent="0.3">
      <c r="B7" s="40" t="s">
        <v>42</v>
      </c>
      <c r="C7" s="41" t="s">
        <v>100</v>
      </c>
      <c r="D7" s="40" t="s">
        <v>50</v>
      </c>
      <c r="E7" s="21" t="s">
        <v>51</v>
      </c>
      <c r="F7" s="40" t="s">
        <v>45</v>
      </c>
      <c r="G7" s="40" t="s">
        <v>52</v>
      </c>
      <c r="H7" s="40">
        <v>20</v>
      </c>
      <c r="I7" s="40">
        <v>1500</v>
      </c>
      <c r="J7" s="40" t="s">
        <v>88</v>
      </c>
      <c r="K7" s="40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3125165.67</v>
      </c>
      <c r="U7" s="20">
        <v>0.8224120184210526</v>
      </c>
      <c r="V7" s="16">
        <v>3125165.67</v>
      </c>
      <c r="W7" s="20">
        <v>0.8224120184210526</v>
      </c>
      <c r="X7" s="16">
        <v>3125165.67</v>
      </c>
      <c r="Y7" s="20">
        <v>0.8224120184210526</v>
      </c>
    </row>
    <row r="8" spans="2:25" ht="55.2" x14ac:dyDescent="0.3">
      <c r="B8" s="40" t="s">
        <v>42</v>
      </c>
      <c r="C8" s="41" t="s">
        <v>100</v>
      </c>
      <c r="D8" s="40" t="s">
        <v>53</v>
      </c>
      <c r="E8" s="21" t="s">
        <v>54</v>
      </c>
      <c r="F8" s="40" t="s">
        <v>55</v>
      </c>
      <c r="G8" s="40" t="s">
        <v>56</v>
      </c>
      <c r="H8" s="40">
        <v>10</v>
      </c>
      <c r="I8" s="40">
        <v>1500</v>
      </c>
      <c r="J8" s="40" t="s">
        <v>88</v>
      </c>
      <c r="K8" s="40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251053060.59999999</v>
      </c>
      <c r="U8" s="20">
        <v>0.87786008469034871</v>
      </c>
      <c r="V8" s="16">
        <v>251053060.59999999</v>
      </c>
      <c r="W8" s="20">
        <v>0.87786008469034871</v>
      </c>
      <c r="X8" s="16">
        <v>251053060.59999999</v>
      </c>
      <c r="Y8" s="20">
        <v>0.87786008469034871</v>
      </c>
    </row>
    <row r="9" spans="2:25" ht="55.2" x14ac:dyDescent="0.3">
      <c r="B9" s="40" t="s">
        <v>42</v>
      </c>
      <c r="C9" s="41" t="s">
        <v>100</v>
      </c>
      <c r="D9" s="40" t="s">
        <v>53</v>
      </c>
      <c r="E9" s="21" t="s">
        <v>54</v>
      </c>
      <c r="F9" s="40" t="s">
        <v>55</v>
      </c>
      <c r="G9" s="40" t="s">
        <v>56</v>
      </c>
      <c r="H9" s="40">
        <v>10</v>
      </c>
      <c r="I9" s="40" t="s">
        <v>126</v>
      </c>
      <c r="J9" s="40" t="s">
        <v>88</v>
      </c>
      <c r="K9" s="40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5.2" x14ac:dyDescent="0.3">
      <c r="B10" s="40" t="s">
        <v>42</v>
      </c>
      <c r="C10" s="41" t="s">
        <v>100</v>
      </c>
      <c r="D10" s="40" t="s">
        <v>53</v>
      </c>
      <c r="E10" s="21" t="s">
        <v>54</v>
      </c>
      <c r="F10" s="40" t="s">
        <v>55</v>
      </c>
      <c r="G10" s="40" t="s">
        <v>56</v>
      </c>
      <c r="H10" s="40">
        <v>10</v>
      </c>
      <c r="I10" s="40" t="s">
        <v>89</v>
      </c>
      <c r="J10" s="40" t="s">
        <v>90</v>
      </c>
      <c r="K10" s="40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41304287.82</v>
      </c>
      <c r="U10" s="20">
        <v>0.49944121377008743</v>
      </c>
      <c r="V10" s="16">
        <v>41304287.82</v>
      </c>
      <c r="W10" s="20">
        <v>0.49944121377008743</v>
      </c>
      <c r="X10" s="16">
        <v>41304287.82</v>
      </c>
      <c r="Y10" s="20">
        <v>0.49944121377008743</v>
      </c>
    </row>
    <row r="11" spans="2:25" ht="55.2" x14ac:dyDescent="0.3">
      <c r="B11" s="40" t="s">
        <v>42</v>
      </c>
      <c r="C11" s="41" t="s">
        <v>100</v>
      </c>
      <c r="D11" s="40" t="s">
        <v>53</v>
      </c>
      <c r="E11" s="21" t="s">
        <v>54</v>
      </c>
      <c r="F11" s="40" t="s">
        <v>55</v>
      </c>
      <c r="G11" s="40" t="s">
        <v>56</v>
      </c>
      <c r="H11" s="40">
        <v>10</v>
      </c>
      <c r="I11" s="40" t="s">
        <v>124</v>
      </c>
      <c r="J11" s="40" t="s">
        <v>125</v>
      </c>
      <c r="K11" s="40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74927288.420000002</v>
      </c>
      <c r="U11" s="20">
        <v>0.55501695125925932</v>
      </c>
      <c r="V11" s="16">
        <v>74927288.420000002</v>
      </c>
      <c r="W11" s="20">
        <v>0.55501695125925932</v>
      </c>
      <c r="X11" s="16">
        <v>74927288.420000002</v>
      </c>
      <c r="Y11" s="20">
        <v>0.55501695125925932</v>
      </c>
    </row>
    <row r="12" spans="2:25" ht="41.4" x14ac:dyDescent="0.3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798232576.39999998</v>
      </c>
      <c r="U12" s="20">
        <v>0.71464198790167832</v>
      </c>
      <c r="V12" s="19">
        <v>796607232.30999994</v>
      </c>
      <c r="W12" s="31">
        <v>0.71318684917915165</v>
      </c>
      <c r="X12" s="19">
        <v>796602872.00999999</v>
      </c>
      <c r="Y12" s="31">
        <v>0.713182945487982</v>
      </c>
    </row>
    <row r="13" spans="2:25" ht="41.4" x14ac:dyDescent="0.3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159509043.86000001</v>
      </c>
      <c r="U13" s="20">
        <v>0.66950499751859383</v>
      </c>
      <c r="V13" s="19">
        <v>154740761.71000001</v>
      </c>
      <c r="W13" s="31">
        <v>0.64949115597236995</v>
      </c>
      <c r="X13" s="19">
        <v>154699592.11000001</v>
      </c>
      <c r="Y13" s="31">
        <v>0.64931835540709271</v>
      </c>
    </row>
    <row r="14" spans="2:25" ht="41.4" x14ac:dyDescent="0.3">
      <c r="B14" s="40" t="s">
        <v>42</v>
      </c>
      <c r="C14" s="41" t="s">
        <v>100</v>
      </c>
      <c r="D14" s="40" t="s">
        <v>58</v>
      </c>
      <c r="E14" s="21" t="s">
        <v>59</v>
      </c>
      <c r="F14" s="40" t="s">
        <v>57</v>
      </c>
      <c r="G14" s="40" t="s">
        <v>60</v>
      </c>
      <c r="H14" s="40">
        <v>10</v>
      </c>
      <c r="I14" s="40">
        <v>1500</v>
      </c>
      <c r="J14" s="40" t="s">
        <v>88</v>
      </c>
      <c r="K14" s="40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38668.269999999997</v>
      </c>
      <c r="W14" s="20">
        <v>0.266677724137931</v>
      </c>
      <c r="X14" s="16">
        <v>38668.269999999997</v>
      </c>
      <c r="Y14" s="20">
        <v>0.266677724137931</v>
      </c>
    </row>
    <row r="15" spans="2:25" ht="55.2" x14ac:dyDescent="0.3">
      <c r="B15" s="40" t="s">
        <v>42</v>
      </c>
      <c r="C15" s="41" t="s">
        <v>100</v>
      </c>
      <c r="D15" s="40" t="s">
        <v>61</v>
      </c>
      <c r="E15" s="21" t="s">
        <v>62</v>
      </c>
      <c r="F15" s="40" t="s">
        <v>57</v>
      </c>
      <c r="G15" s="40" t="s">
        <v>63</v>
      </c>
      <c r="H15" s="40">
        <v>10</v>
      </c>
      <c r="I15" s="40">
        <v>1500</v>
      </c>
      <c r="J15" s="40" t="s">
        <v>88</v>
      </c>
      <c r="K15" s="40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323085.03999999998</v>
      </c>
      <c r="W15" s="20">
        <v>0.32308503999999999</v>
      </c>
      <c r="X15" s="16">
        <v>323085.03999999998</v>
      </c>
      <c r="Y15" s="20">
        <v>0.32308503999999999</v>
      </c>
    </row>
    <row r="16" spans="2:25" ht="41.4" x14ac:dyDescent="0.3">
      <c r="B16" s="40" t="s">
        <v>64</v>
      </c>
      <c r="C16" s="41" t="s">
        <v>101</v>
      </c>
      <c r="D16" s="40" t="s">
        <v>58</v>
      </c>
      <c r="E16" s="21" t="s">
        <v>106</v>
      </c>
      <c r="F16" s="40" t="s">
        <v>57</v>
      </c>
      <c r="G16" s="40" t="s">
        <v>130</v>
      </c>
      <c r="H16" s="40">
        <v>10</v>
      </c>
      <c r="I16" s="40">
        <v>1500</v>
      </c>
      <c r="J16" s="40" t="s">
        <v>88</v>
      </c>
      <c r="K16" s="40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3012352.4</v>
      </c>
      <c r="U16" s="20">
        <v>0.66125150695901158</v>
      </c>
      <c r="V16" s="16">
        <v>2382615.61</v>
      </c>
      <c r="W16" s="20">
        <v>0.52301588705775748</v>
      </c>
      <c r="X16" s="16">
        <v>2382615.61</v>
      </c>
      <c r="Y16" s="20">
        <v>0.52301588705775748</v>
      </c>
    </row>
    <row r="17" spans="2:25" ht="55.2" x14ac:dyDescent="0.3">
      <c r="B17" s="40" t="s">
        <v>65</v>
      </c>
      <c r="C17" s="41" t="s">
        <v>97</v>
      </c>
      <c r="D17" s="40" t="s">
        <v>58</v>
      </c>
      <c r="E17" s="21" t="s">
        <v>66</v>
      </c>
      <c r="F17" s="40" t="s">
        <v>57</v>
      </c>
      <c r="G17" s="40" t="s">
        <v>67</v>
      </c>
      <c r="H17" s="40">
        <v>10</v>
      </c>
      <c r="I17" s="40" t="s">
        <v>107</v>
      </c>
      <c r="J17" s="40" t="s">
        <v>108</v>
      </c>
      <c r="K17" s="40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40" t="s">
        <v>65</v>
      </c>
      <c r="C18" s="41" t="s">
        <v>97</v>
      </c>
      <c r="D18" s="40" t="s">
        <v>58</v>
      </c>
      <c r="E18" s="21" t="s">
        <v>66</v>
      </c>
      <c r="F18" s="40" t="s">
        <v>57</v>
      </c>
      <c r="G18" s="40" t="s">
        <v>67</v>
      </c>
      <c r="H18" s="40">
        <v>10</v>
      </c>
      <c r="I18" s="40" t="s">
        <v>91</v>
      </c>
      <c r="J18" s="40" t="s">
        <v>92</v>
      </c>
      <c r="K18" s="40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55.2" x14ac:dyDescent="0.3">
      <c r="B19" s="40" t="s">
        <v>65</v>
      </c>
      <c r="C19" s="41" t="s">
        <v>97</v>
      </c>
      <c r="D19" s="40" t="s">
        <v>58</v>
      </c>
      <c r="E19" s="21" t="s">
        <v>66</v>
      </c>
      <c r="F19" s="40" t="s">
        <v>57</v>
      </c>
      <c r="G19" s="40" t="s">
        <v>67</v>
      </c>
      <c r="H19" s="40">
        <v>10</v>
      </c>
      <c r="I19" s="40" t="s">
        <v>132</v>
      </c>
      <c r="J19" s="40" t="s">
        <v>92</v>
      </c>
      <c r="K19" s="40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40" t="s">
        <v>65</v>
      </c>
      <c r="C20" s="41" t="s">
        <v>97</v>
      </c>
      <c r="D20" s="40" t="s">
        <v>58</v>
      </c>
      <c r="E20" s="21" t="s">
        <v>68</v>
      </c>
      <c r="F20" s="40" t="s">
        <v>57</v>
      </c>
      <c r="G20" s="40" t="s">
        <v>93</v>
      </c>
      <c r="H20" s="40">
        <v>10</v>
      </c>
      <c r="I20" s="40" t="s">
        <v>107</v>
      </c>
      <c r="J20" s="40" t="s">
        <v>92</v>
      </c>
      <c r="K20" s="40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40" t="s">
        <v>65</v>
      </c>
      <c r="C21" s="41" t="s">
        <v>97</v>
      </c>
      <c r="D21" s="40" t="s">
        <v>58</v>
      </c>
      <c r="E21" s="21" t="s">
        <v>68</v>
      </c>
      <c r="F21" s="40" t="s">
        <v>57</v>
      </c>
      <c r="G21" s="40" t="s">
        <v>93</v>
      </c>
      <c r="H21" s="40">
        <v>10</v>
      </c>
      <c r="I21" s="40" t="s">
        <v>91</v>
      </c>
      <c r="J21" s="40" t="s">
        <v>92</v>
      </c>
      <c r="K21" s="40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55.2" x14ac:dyDescent="0.3">
      <c r="B22" s="40" t="s">
        <v>65</v>
      </c>
      <c r="C22" s="41" t="s">
        <v>97</v>
      </c>
      <c r="D22" s="40" t="s">
        <v>58</v>
      </c>
      <c r="E22" s="21" t="s">
        <v>98</v>
      </c>
      <c r="F22" s="40" t="s">
        <v>57</v>
      </c>
      <c r="G22" s="40" t="s">
        <v>99</v>
      </c>
      <c r="H22" s="40">
        <v>10</v>
      </c>
      <c r="I22" s="40" t="s">
        <v>91</v>
      </c>
      <c r="J22" s="13" t="s">
        <v>92</v>
      </c>
      <c r="K22" s="40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0" t="s">
        <v>65</v>
      </c>
      <c r="C23" s="41" t="s">
        <v>97</v>
      </c>
      <c r="D23" s="40" t="s">
        <v>58</v>
      </c>
      <c r="E23" s="21" t="s">
        <v>94</v>
      </c>
      <c r="F23" s="40" t="s">
        <v>57</v>
      </c>
      <c r="G23" s="40" t="s">
        <v>95</v>
      </c>
      <c r="H23" s="40">
        <v>10</v>
      </c>
      <c r="I23" s="40" t="s">
        <v>91</v>
      </c>
      <c r="J23" s="40" t="s">
        <v>92</v>
      </c>
      <c r="K23" s="40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9" x14ac:dyDescent="0.3">
      <c r="B24" s="40" t="s">
        <v>65</v>
      </c>
      <c r="C24" s="41" t="s">
        <v>97</v>
      </c>
      <c r="D24" s="40" t="s">
        <v>58</v>
      </c>
      <c r="E24" s="21" t="s">
        <v>86</v>
      </c>
      <c r="F24" s="40" t="s">
        <v>57</v>
      </c>
      <c r="G24" s="40" t="s">
        <v>87</v>
      </c>
      <c r="H24" s="40">
        <v>10</v>
      </c>
      <c r="I24" s="40" t="s">
        <v>107</v>
      </c>
      <c r="J24" s="40" t="s">
        <v>108</v>
      </c>
      <c r="K24" s="40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21" t="s">
        <v>65</v>
      </c>
      <c r="C25" s="41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40" t="s">
        <v>65</v>
      </c>
      <c r="C26" s="41" t="s">
        <v>97</v>
      </c>
      <c r="D26" s="40" t="s">
        <v>58</v>
      </c>
      <c r="E26" s="21" t="s">
        <v>105</v>
      </c>
      <c r="F26" s="40" t="s">
        <v>57</v>
      </c>
      <c r="G26" s="40" t="s">
        <v>110</v>
      </c>
      <c r="H26" s="40">
        <v>10</v>
      </c>
      <c r="I26" s="40" t="s">
        <v>107</v>
      </c>
      <c r="J26" s="40" t="s">
        <v>108</v>
      </c>
      <c r="K26" s="40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40" t="s">
        <v>65</v>
      </c>
      <c r="C27" s="41" t="s">
        <v>97</v>
      </c>
      <c r="D27" s="40" t="s">
        <v>58</v>
      </c>
      <c r="E27" s="21" t="s">
        <v>105</v>
      </c>
      <c r="F27" s="40" t="s">
        <v>57</v>
      </c>
      <c r="G27" s="40" t="s">
        <v>110</v>
      </c>
      <c r="H27" s="40">
        <v>10</v>
      </c>
      <c r="I27" s="40" t="s">
        <v>91</v>
      </c>
      <c r="J27" s="40" t="s">
        <v>108</v>
      </c>
      <c r="K27" s="40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9" x14ac:dyDescent="0.3">
      <c r="B28" s="18" t="s">
        <v>65</v>
      </c>
      <c r="C28" s="41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1662478.57</v>
      </c>
      <c r="U28" s="20">
        <v>0.48333780674902366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55.2" x14ac:dyDescent="0.3">
      <c r="B29" s="18" t="s">
        <v>65</v>
      </c>
      <c r="C29" s="41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41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55.2" x14ac:dyDescent="0.3">
      <c r="B31" s="13" t="s">
        <v>65</v>
      </c>
      <c r="C31" s="41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0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9" x14ac:dyDescent="0.3">
      <c r="B32" s="13" t="s">
        <v>65</v>
      </c>
      <c r="C32" s="41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0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41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0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3" t="s">
        <v>65</v>
      </c>
      <c r="C34" s="41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0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5.2" x14ac:dyDescent="0.3">
      <c r="B35" s="13" t="s">
        <v>65</v>
      </c>
      <c r="C35" s="41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41.4" x14ac:dyDescent="0.3">
      <c r="B36" s="13" t="s">
        <v>65</v>
      </c>
      <c r="C36" s="41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128825632.98</v>
      </c>
      <c r="U36" s="20">
        <v>0.89383941068293304</v>
      </c>
      <c r="V36" s="16">
        <v>81407996.840000004</v>
      </c>
      <c r="W36" s="20">
        <v>0.56483848933729242</v>
      </c>
      <c r="X36" s="16">
        <v>79531772.060000002</v>
      </c>
      <c r="Y36" s="20">
        <v>0.55182055484032566</v>
      </c>
    </row>
    <row r="37" spans="2:25" ht="41.4" x14ac:dyDescent="0.3">
      <c r="B37" s="13" t="s">
        <v>65</v>
      </c>
      <c r="C37" s="41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41.4" x14ac:dyDescent="0.3">
      <c r="B38" s="13" t="s">
        <v>65</v>
      </c>
      <c r="C38" s="41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12708838</v>
      </c>
      <c r="O38" s="16">
        <v>69191162</v>
      </c>
      <c r="P38" s="19">
        <v>0</v>
      </c>
      <c r="Q38" s="19">
        <v>0</v>
      </c>
      <c r="R38" s="19">
        <v>0</v>
      </c>
      <c r="S38" s="17">
        <v>69191162</v>
      </c>
      <c r="T38" s="16">
        <v>11616642.98</v>
      </c>
      <c r="U38" s="20">
        <v>0.16789200591832812</v>
      </c>
      <c r="V38" s="16">
        <v>4116642.98</v>
      </c>
      <c r="W38" s="20">
        <v>5.9496659125337421E-2</v>
      </c>
      <c r="X38" s="16">
        <v>4116642.98</v>
      </c>
      <c r="Y38" s="20">
        <v>5.9496659125337421E-2</v>
      </c>
    </row>
    <row r="39" spans="2:25" ht="41.4" x14ac:dyDescent="0.3">
      <c r="B39" s="13" t="s">
        <v>65</v>
      </c>
      <c r="C39" s="41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0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0</v>
      </c>
      <c r="W39" s="20">
        <v>0</v>
      </c>
      <c r="X39" s="16">
        <v>0</v>
      </c>
      <c r="Y39" s="20">
        <v>0</v>
      </c>
    </row>
    <row r="40" spans="2:25" ht="41.4" x14ac:dyDescent="0.3">
      <c r="B40" s="13" t="s">
        <v>65</v>
      </c>
      <c r="C40" s="41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0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41.4" x14ac:dyDescent="0.3">
      <c r="B41" s="13" t="s">
        <v>65</v>
      </c>
      <c r="C41" s="41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0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4816630.2699999996</v>
      </c>
      <c r="U41" s="20">
        <v>0.88814330242079564</v>
      </c>
      <c r="V41" s="16">
        <v>2764382.06</v>
      </c>
      <c r="W41" s="20">
        <v>0.50972718981837117</v>
      </c>
      <c r="X41" s="16">
        <v>2764382.06</v>
      </c>
      <c r="Y41" s="20">
        <v>0.50972718981837117</v>
      </c>
    </row>
    <row r="42" spans="2:25" ht="69" x14ac:dyDescent="0.3">
      <c r="B42" s="13" t="s">
        <v>65</v>
      </c>
      <c r="C42" s="41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33487826.940000001</v>
      </c>
      <c r="U42" s="20">
        <v>0.9844109032537024</v>
      </c>
      <c r="V42" s="16">
        <v>7257633.54</v>
      </c>
      <c r="W42" s="20">
        <v>0.21334598991438067</v>
      </c>
      <c r="X42" s="16">
        <v>7257633.54</v>
      </c>
      <c r="Y42" s="20">
        <v>0.21334598991438067</v>
      </c>
    </row>
    <row r="43" spans="2:25" ht="69" x14ac:dyDescent="0.3">
      <c r="B43" s="13" t="s">
        <v>65</v>
      </c>
      <c r="C43" s="41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12291162</v>
      </c>
      <c r="O43" s="16">
        <v>39707374</v>
      </c>
      <c r="P43" s="19"/>
      <c r="Q43" s="19"/>
      <c r="R43" s="19"/>
      <c r="S43" s="17">
        <v>39707374</v>
      </c>
      <c r="T43" s="16">
        <v>38196026.170000002</v>
      </c>
      <c r="U43" s="20">
        <v>0.96193785491833339</v>
      </c>
      <c r="V43" s="16">
        <v>19088616.75</v>
      </c>
      <c r="W43" s="20">
        <v>0.4807322879120639</v>
      </c>
      <c r="X43" s="16">
        <v>19056354.489999998</v>
      </c>
      <c r="Y43" s="20">
        <v>0.4799197874430074</v>
      </c>
    </row>
    <row r="44" spans="2:25" ht="69" x14ac:dyDescent="0.3">
      <c r="B44" s="13" t="s">
        <v>65</v>
      </c>
      <c r="C44" s="41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12291162</v>
      </c>
      <c r="N44" s="19">
        <v>0</v>
      </c>
      <c r="O44" s="16">
        <v>16141162</v>
      </c>
      <c r="P44" s="19">
        <v>0</v>
      </c>
      <c r="Q44" s="19">
        <v>0</v>
      </c>
      <c r="R44" s="19">
        <v>0</v>
      </c>
      <c r="S44" s="17">
        <v>16141162</v>
      </c>
      <c r="T44" s="16">
        <v>3848644.1</v>
      </c>
      <c r="U44" s="20">
        <v>0.23843661937102176</v>
      </c>
      <c r="V44" s="16">
        <v>81561.600000000006</v>
      </c>
      <c r="W44" s="20">
        <v>5.0530191072984711E-3</v>
      </c>
      <c r="X44" s="16">
        <v>81561.600000000006</v>
      </c>
      <c r="Y44" s="20">
        <v>5.0530191072984711E-3</v>
      </c>
    </row>
    <row r="45" spans="2:25" ht="69" x14ac:dyDescent="0.3">
      <c r="B45" s="13" t="s">
        <v>65</v>
      </c>
      <c r="C45" s="41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3444701.88</v>
      </c>
      <c r="U45" s="20">
        <v>0.83210685708143151</v>
      </c>
      <c r="V45" s="16">
        <v>2887331.88</v>
      </c>
      <c r="W45" s="20">
        <v>0.69746780409857145</v>
      </c>
      <c r="X45" s="16">
        <v>2846904.38</v>
      </c>
      <c r="Y45" s="20">
        <v>0.68770208237966923</v>
      </c>
    </row>
    <row r="46" spans="2:25" ht="41.4" x14ac:dyDescent="0.3">
      <c r="B46" s="13" t="s">
        <v>65</v>
      </c>
      <c r="C46" s="41" t="s">
        <v>97</v>
      </c>
      <c r="D46" s="13" t="s">
        <v>58</v>
      </c>
      <c r="E46" s="18" t="s">
        <v>119</v>
      </c>
      <c r="F46" s="13" t="s">
        <v>57</v>
      </c>
      <c r="G46" s="13" t="s">
        <v>120</v>
      </c>
      <c r="H46" s="13">
        <v>10</v>
      </c>
      <c r="I46" s="13" t="s">
        <v>91</v>
      </c>
      <c r="J46" s="13" t="s">
        <v>92</v>
      </c>
      <c r="K46" s="13">
        <v>4</v>
      </c>
      <c r="L46" s="19">
        <v>1000000</v>
      </c>
      <c r="M46" s="19">
        <v>0</v>
      </c>
      <c r="N46" s="19">
        <v>1000000</v>
      </c>
      <c r="O46" s="16">
        <v>0</v>
      </c>
      <c r="P46" s="19">
        <v>0</v>
      </c>
      <c r="Q46" s="19">
        <v>0</v>
      </c>
      <c r="R46" s="19">
        <v>0</v>
      </c>
      <c r="S46" s="17">
        <v>0</v>
      </c>
      <c r="T46" s="16">
        <v>0</v>
      </c>
      <c r="U46" s="20" t="s">
        <v>131</v>
      </c>
      <c r="V46" s="16">
        <v>0</v>
      </c>
      <c r="W46" s="20" t="s">
        <v>131</v>
      </c>
      <c r="X46" s="16">
        <v>0</v>
      </c>
      <c r="Y46" s="20" t="s">
        <v>131</v>
      </c>
    </row>
    <row r="47" spans="2:25" ht="55.2" x14ac:dyDescent="0.3">
      <c r="B47" s="13" t="s">
        <v>74</v>
      </c>
      <c r="C47" s="41" t="s">
        <v>102</v>
      </c>
      <c r="D47" s="13" t="s">
        <v>72</v>
      </c>
      <c r="E47" s="18" t="s">
        <v>75</v>
      </c>
      <c r="F47" s="13" t="s">
        <v>57</v>
      </c>
      <c r="G47" s="13" t="s">
        <v>76</v>
      </c>
      <c r="H47" s="13">
        <v>10</v>
      </c>
      <c r="I47" s="13" t="s">
        <v>96</v>
      </c>
      <c r="J47" s="40" t="s">
        <v>88</v>
      </c>
      <c r="K47" s="13">
        <v>3</v>
      </c>
      <c r="L47" s="19">
        <v>966000</v>
      </c>
      <c r="M47" s="19">
        <v>0</v>
      </c>
      <c r="N47" s="19">
        <v>0</v>
      </c>
      <c r="O47" s="16">
        <v>966000</v>
      </c>
      <c r="P47" s="19">
        <v>0</v>
      </c>
      <c r="Q47" s="19">
        <v>0</v>
      </c>
      <c r="R47" s="19">
        <v>0</v>
      </c>
      <c r="S47" s="17">
        <v>966000</v>
      </c>
      <c r="T47" s="16">
        <v>677943.07</v>
      </c>
      <c r="U47" s="20">
        <v>0.70180442028985501</v>
      </c>
      <c r="V47" s="16">
        <v>435673.47</v>
      </c>
      <c r="W47" s="20">
        <v>0.45100773291925461</v>
      </c>
      <c r="X47" s="16">
        <v>423545.07</v>
      </c>
      <c r="Y47" s="20">
        <v>0.43845245341614908</v>
      </c>
    </row>
    <row r="48" spans="2:25" ht="41.4" x14ac:dyDescent="0.3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107</v>
      </c>
      <c r="J48" s="13" t="s">
        <v>108</v>
      </c>
      <c r="K48" s="13">
        <v>3</v>
      </c>
      <c r="L48" s="19">
        <v>681000</v>
      </c>
      <c r="M48" s="19">
        <v>0</v>
      </c>
      <c r="N48" s="19">
        <v>0</v>
      </c>
      <c r="O48" s="16">
        <v>681000</v>
      </c>
      <c r="P48" s="19">
        <v>0</v>
      </c>
      <c r="Q48" s="19">
        <v>0</v>
      </c>
      <c r="R48" s="19">
        <v>0</v>
      </c>
      <c r="S48" s="17">
        <v>681000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41.4" x14ac:dyDescent="0.3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91</v>
      </c>
      <c r="J49" s="40" t="s">
        <v>92</v>
      </c>
      <c r="K49" s="13">
        <v>3</v>
      </c>
      <c r="L49" s="19">
        <v>16349000</v>
      </c>
      <c r="M49" s="19">
        <v>0</v>
      </c>
      <c r="N49" s="19">
        <v>0</v>
      </c>
      <c r="O49" s="16">
        <v>16349000</v>
      </c>
      <c r="P49" s="19">
        <v>0</v>
      </c>
      <c r="Q49" s="19">
        <v>0</v>
      </c>
      <c r="R49" s="19">
        <v>0</v>
      </c>
      <c r="S49" s="17">
        <v>16349000</v>
      </c>
      <c r="T49" s="16">
        <v>14463430.84</v>
      </c>
      <c r="U49" s="20">
        <v>0.88466761514465719</v>
      </c>
      <c r="V49" s="16">
        <v>11376737.65</v>
      </c>
      <c r="W49" s="20">
        <v>0.69586749342467435</v>
      </c>
      <c r="X49" s="16">
        <v>11376737.65</v>
      </c>
      <c r="Y49" s="20">
        <v>0.69586749342467435</v>
      </c>
    </row>
    <row r="50" spans="2:25" ht="41.4" x14ac:dyDescent="0.3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107</v>
      </c>
      <c r="J50" s="40" t="s">
        <v>108</v>
      </c>
      <c r="K50" s="13" t="s">
        <v>85</v>
      </c>
      <c r="L50" s="19">
        <v>1293000</v>
      </c>
      <c r="M50" s="19">
        <v>0</v>
      </c>
      <c r="N50" s="19">
        <v>0</v>
      </c>
      <c r="O50" s="16">
        <v>1293000</v>
      </c>
      <c r="P50" s="19">
        <v>0</v>
      </c>
      <c r="Q50" s="19">
        <v>0</v>
      </c>
      <c r="R50" s="19">
        <v>0</v>
      </c>
      <c r="S50" s="17">
        <v>1293000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41.4" x14ac:dyDescent="0.3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133</v>
      </c>
      <c r="J51" s="13" t="s">
        <v>108</v>
      </c>
      <c r="K51" s="13" t="s">
        <v>85</v>
      </c>
      <c r="L51" s="19">
        <v>0</v>
      </c>
      <c r="M51" s="19">
        <v>1233012</v>
      </c>
      <c r="N51" s="19">
        <v>0</v>
      </c>
      <c r="O51" s="16">
        <v>1233012</v>
      </c>
      <c r="P51" s="19">
        <v>0</v>
      </c>
      <c r="Q51" s="19">
        <v>0</v>
      </c>
      <c r="R51" s="19">
        <v>0</v>
      </c>
      <c r="S51" s="17">
        <v>1233012</v>
      </c>
      <c r="T51" s="16">
        <v>0</v>
      </c>
      <c r="U51" s="20">
        <v>0</v>
      </c>
      <c r="V51" s="16">
        <v>0</v>
      </c>
      <c r="W51" s="20">
        <v>0</v>
      </c>
      <c r="X51" s="16">
        <v>0</v>
      </c>
      <c r="Y51" s="20">
        <v>0</v>
      </c>
    </row>
    <row r="52" spans="2:25" ht="41.4" x14ac:dyDescent="0.3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91</v>
      </c>
      <c r="J52" s="13" t="s">
        <v>92</v>
      </c>
      <c r="K52" s="13">
        <v>3</v>
      </c>
      <c r="L52" s="19">
        <v>3648952</v>
      </c>
      <c r="M52" s="19">
        <v>0</v>
      </c>
      <c r="N52" s="19">
        <v>0</v>
      </c>
      <c r="O52" s="16">
        <v>3648952</v>
      </c>
      <c r="P52" s="19">
        <v>0</v>
      </c>
      <c r="Q52" s="19">
        <v>0</v>
      </c>
      <c r="R52" s="19">
        <v>0</v>
      </c>
      <c r="S52" s="17">
        <v>3648952</v>
      </c>
      <c r="T52" s="16">
        <v>3555657.54</v>
      </c>
      <c r="U52" s="20">
        <v>0.97443253295740806</v>
      </c>
      <c r="V52" s="16">
        <v>3409795.04</v>
      </c>
      <c r="W52" s="20">
        <v>0.93445872677963426</v>
      </c>
      <c r="X52" s="16">
        <v>3409795.04</v>
      </c>
      <c r="Y52" s="20">
        <v>0.93445872677963426</v>
      </c>
    </row>
    <row r="53" spans="2:25" ht="41.4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132</v>
      </c>
      <c r="J53" s="13" t="s">
        <v>92</v>
      </c>
      <c r="K53" s="13" t="s">
        <v>85</v>
      </c>
      <c r="L53" s="19">
        <v>0</v>
      </c>
      <c r="M53" s="19">
        <v>4619881</v>
      </c>
      <c r="N53" s="19">
        <v>0</v>
      </c>
      <c r="O53" s="16">
        <v>4619881</v>
      </c>
      <c r="P53" s="19">
        <v>0</v>
      </c>
      <c r="Q53" s="19">
        <v>0</v>
      </c>
      <c r="R53" s="19">
        <v>0</v>
      </c>
      <c r="S53" s="17">
        <v>4619881</v>
      </c>
      <c r="T53" s="16">
        <v>0</v>
      </c>
      <c r="U53" s="20">
        <v>0</v>
      </c>
      <c r="V53" s="16">
        <v>0</v>
      </c>
      <c r="W53" s="20">
        <v>0</v>
      </c>
      <c r="X53" s="16">
        <v>0</v>
      </c>
      <c r="Y53" s="20">
        <v>0</v>
      </c>
    </row>
    <row r="54" spans="2:25" ht="42" thickBot="1" x14ac:dyDescent="0.35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91</v>
      </c>
      <c r="J54" s="13" t="s">
        <v>92</v>
      </c>
      <c r="K54" s="13" t="s">
        <v>85</v>
      </c>
      <c r="L54" s="19">
        <v>3682048</v>
      </c>
      <c r="M54" s="19">
        <v>0</v>
      </c>
      <c r="N54" s="19">
        <v>0</v>
      </c>
      <c r="O54" s="16">
        <v>3682048</v>
      </c>
      <c r="P54" s="19">
        <v>0</v>
      </c>
      <c r="Q54" s="19">
        <v>0</v>
      </c>
      <c r="R54" s="19">
        <v>0</v>
      </c>
      <c r="S54" s="17">
        <v>3682048</v>
      </c>
      <c r="T54" s="16">
        <v>1241597.3</v>
      </c>
      <c r="U54" s="20">
        <v>0.33720290990231527</v>
      </c>
      <c r="V54" s="16">
        <v>331397.3</v>
      </c>
      <c r="W54" s="20">
        <v>9.0003525212055902E-2</v>
      </c>
      <c r="X54" s="16">
        <v>331397.3</v>
      </c>
      <c r="Y54" s="20">
        <v>9.0003525212055902E-2</v>
      </c>
    </row>
    <row r="55" spans="2:25" ht="14.4" thickTop="1" x14ac:dyDescent="0.3">
      <c r="B55" s="14" t="s">
        <v>41</v>
      </c>
      <c r="C55" s="15"/>
      <c r="D55" s="14"/>
      <c r="E55" s="26"/>
      <c r="F55" s="14"/>
      <c r="G55" s="14"/>
      <c r="H55" s="14"/>
      <c r="I55" s="14"/>
      <c r="J55" s="14"/>
      <c r="K55" s="14"/>
      <c r="L55" s="27">
        <f>SUM(L5:L54)</f>
        <v>2403460000</v>
      </c>
      <c r="M55" s="27">
        <f t="shared" ref="M55:X55" si="0">SUM(M5:M54)</f>
        <v>315502104</v>
      </c>
      <c r="N55" s="27">
        <f t="shared" si="0"/>
        <v>181225351</v>
      </c>
      <c r="O55" s="27">
        <f t="shared" si="0"/>
        <v>2537736753</v>
      </c>
      <c r="P55" s="27">
        <f t="shared" si="0"/>
        <v>0</v>
      </c>
      <c r="Q55" s="27">
        <f t="shared" si="0"/>
        <v>0</v>
      </c>
      <c r="R55" s="27">
        <f t="shared" si="0"/>
        <v>-34247.379999999997</v>
      </c>
      <c r="S55" s="27">
        <f t="shared" si="0"/>
        <v>2537702505.6199999</v>
      </c>
      <c r="T55" s="27">
        <f t="shared" si="0"/>
        <v>1806831147.0399997</v>
      </c>
      <c r="U55" s="38">
        <f>T55/$S55</f>
        <v>0.71199486269118961</v>
      </c>
      <c r="V55" s="27">
        <f t="shared" si="0"/>
        <v>1652182509.7599998</v>
      </c>
      <c r="W55" s="38">
        <f>V55/$S55</f>
        <v>0.65105445027581987</v>
      </c>
      <c r="X55" s="27">
        <f t="shared" si="0"/>
        <v>1646678332.0699997</v>
      </c>
      <c r="Y55" s="38">
        <f>X55/$S55</f>
        <v>0.64888548930509515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SET/2024
&amp;CRESOLUÇÃO CNJ Nº 102 - ANEXO II - DOTAÇÃO E EXECUÇÃO ORÇAMENTÁRIA</oddHeader>
    <oddFooter>&amp;CPágina &amp;P de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56"/>
  <sheetViews>
    <sheetView showGridLines="0" zoomScale="80" zoomScaleNormal="80" workbookViewId="0">
      <selection activeCell="C56" sqref="C56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6.5546875" style="42" bestFit="1" customWidth="1"/>
    <col min="20" max="20" width="16.88671875" style="2" bestFit="1" customWidth="1"/>
    <col min="21" max="21" width="8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70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7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9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27660292.5</v>
      </c>
      <c r="U5" s="20">
        <v>0.67313167598840351</v>
      </c>
      <c r="V5" s="25">
        <v>24752514.149999999</v>
      </c>
      <c r="W5" s="30">
        <v>0.60236894945041419</v>
      </c>
      <c r="X5" s="25">
        <v>24752514.149999999</v>
      </c>
      <c r="Y5" s="30">
        <v>0.60236894945041419</v>
      </c>
    </row>
    <row r="6" spans="2:25" ht="55.2" x14ac:dyDescent="0.3">
      <c r="B6" s="40" t="s">
        <v>42</v>
      </c>
      <c r="C6" s="41" t="s">
        <v>100</v>
      </c>
      <c r="D6" s="40" t="s">
        <v>47</v>
      </c>
      <c r="E6" s="21" t="s">
        <v>48</v>
      </c>
      <c r="F6" s="40" t="s">
        <v>45</v>
      </c>
      <c r="G6" s="40" t="s">
        <v>49</v>
      </c>
      <c r="H6" s="40">
        <v>20</v>
      </c>
      <c r="I6" s="40">
        <v>1500</v>
      </c>
      <c r="J6" s="40" t="s">
        <v>88</v>
      </c>
      <c r="K6" s="40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141781979.77000001</v>
      </c>
      <c r="U6" s="20">
        <v>0.78836280084054611</v>
      </c>
      <c r="V6" s="16">
        <v>141781979.77000001</v>
      </c>
      <c r="W6" s="20">
        <v>0.78836280084054611</v>
      </c>
      <c r="X6" s="16">
        <v>141781979.77000001</v>
      </c>
      <c r="Y6" s="20">
        <v>0.78836280084054611</v>
      </c>
    </row>
    <row r="7" spans="2:25" ht="69" x14ac:dyDescent="0.3">
      <c r="B7" s="40" t="s">
        <v>42</v>
      </c>
      <c r="C7" s="41" t="s">
        <v>100</v>
      </c>
      <c r="D7" s="40" t="s">
        <v>50</v>
      </c>
      <c r="E7" s="21" t="s">
        <v>51</v>
      </c>
      <c r="F7" s="40" t="s">
        <v>45</v>
      </c>
      <c r="G7" s="40" t="s">
        <v>52</v>
      </c>
      <c r="H7" s="40">
        <v>20</v>
      </c>
      <c r="I7" s="40">
        <v>1500</v>
      </c>
      <c r="J7" s="40" t="s">
        <v>88</v>
      </c>
      <c r="K7" s="40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3487298.37</v>
      </c>
      <c r="U7" s="20">
        <v>0.91771009736842113</v>
      </c>
      <c r="V7" s="16">
        <v>3487298.37</v>
      </c>
      <c r="W7" s="20">
        <v>0.91771009736842113</v>
      </c>
      <c r="X7" s="16">
        <v>3487298.37</v>
      </c>
      <c r="Y7" s="20">
        <v>0.91771009736842113</v>
      </c>
    </row>
    <row r="8" spans="2:25" ht="55.2" x14ac:dyDescent="0.3">
      <c r="B8" s="40" t="s">
        <v>42</v>
      </c>
      <c r="C8" s="41" t="s">
        <v>100</v>
      </c>
      <c r="D8" s="40" t="s">
        <v>53</v>
      </c>
      <c r="E8" s="21" t="s">
        <v>54</v>
      </c>
      <c r="F8" s="40" t="s">
        <v>55</v>
      </c>
      <c r="G8" s="40" t="s">
        <v>56</v>
      </c>
      <c r="H8" s="40">
        <v>10</v>
      </c>
      <c r="I8" s="40">
        <v>1500</v>
      </c>
      <c r="J8" s="40" t="s">
        <v>88</v>
      </c>
      <c r="K8" s="40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271322972</v>
      </c>
      <c r="U8" s="20">
        <v>0.94873811380396733</v>
      </c>
      <c r="V8" s="16">
        <v>271322972</v>
      </c>
      <c r="W8" s="20">
        <v>0.94873811380396733</v>
      </c>
      <c r="X8" s="16">
        <v>271322972</v>
      </c>
      <c r="Y8" s="20">
        <v>0.94873811380396733</v>
      </c>
    </row>
    <row r="9" spans="2:25" ht="55.2" x14ac:dyDescent="0.3">
      <c r="B9" s="40" t="s">
        <v>42</v>
      </c>
      <c r="C9" s="41" t="s">
        <v>100</v>
      </c>
      <c r="D9" s="40" t="s">
        <v>53</v>
      </c>
      <c r="E9" s="21" t="s">
        <v>54</v>
      </c>
      <c r="F9" s="40" t="s">
        <v>55</v>
      </c>
      <c r="G9" s="40" t="s">
        <v>56</v>
      </c>
      <c r="H9" s="40">
        <v>10</v>
      </c>
      <c r="I9" s="40" t="s">
        <v>126</v>
      </c>
      <c r="J9" s="40" t="s">
        <v>88</v>
      </c>
      <c r="K9" s="40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5.2" x14ac:dyDescent="0.3">
      <c r="B10" s="40" t="s">
        <v>42</v>
      </c>
      <c r="C10" s="41" t="s">
        <v>100</v>
      </c>
      <c r="D10" s="40" t="s">
        <v>53</v>
      </c>
      <c r="E10" s="21" t="s">
        <v>54</v>
      </c>
      <c r="F10" s="40" t="s">
        <v>55</v>
      </c>
      <c r="G10" s="40" t="s">
        <v>56</v>
      </c>
      <c r="H10" s="40">
        <v>10</v>
      </c>
      <c r="I10" s="40" t="s">
        <v>89</v>
      </c>
      <c r="J10" s="40" t="s">
        <v>90</v>
      </c>
      <c r="K10" s="40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48850995.390000001</v>
      </c>
      <c r="U10" s="20">
        <v>0.59069413175173213</v>
      </c>
      <c r="V10" s="16">
        <v>48850995.390000001</v>
      </c>
      <c r="W10" s="20">
        <v>0.59069413175173213</v>
      </c>
      <c r="X10" s="16">
        <v>48850995.390000001</v>
      </c>
      <c r="Y10" s="20">
        <v>0.59069413175173213</v>
      </c>
    </row>
    <row r="11" spans="2:25" ht="55.2" x14ac:dyDescent="0.3">
      <c r="B11" s="40" t="s">
        <v>42</v>
      </c>
      <c r="C11" s="41" t="s">
        <v>100</v>
      </c>
      <c r="D11" s="40" t="s">
        <v>53</v>
      </c>
      <c r="E11" s="21" t="s">
        <v>54</v>
      </c>
      <c r="F11" s="40" t="s">
        <v>55</v>
      </c>
      <c r="G11" s="40" t="s">
        <v>56</v>
      </c>
      <c r="H11" s="40">
        <v>10</v>
      </c>
      <c r="I11" s="40" t="s">
        <v>124</v>
      </c>
      <c r="J11" s="40" t="s">
        <v>125</v>
      </c>
      <c r="K11" s="40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83918580.829999998</v>
      </c>
      <c r="U11" s="20">
        <v>0.62161911725925922</v>
      </c>
      <c r="V11" s="16">
        <v>83918580.829999998</v>
      </c>
      <c r="W11" s="20">
        <v>0.62161911725925922</v>
      </c>
      <c r="X11" s="16">
        <v>83918580.829999998</v>
      </c>
      <c r="Y11" s="20">
        <v>0.62161911725925922</v>
      </c>
    </row>
    <row r="12" spans="2:25" ht="41.4" x14ac:dyDescent="0.3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885489428.17999995</v>
      </c>
      <c r="U12" s="20">
        <v>0.79276133789780467</v>
      </c>
      <c r="V12" s="19">
        <v>884219520.39999998</v>
      </c>
      <c r="W12" s="31">
        <v>0.79162441434045761</v>
      </c>
      <c r="X12" s="19">
        <v>884219520.39999998</v>
      </c>
      <c r="Y12" s="31">
        <v>0.79162441434045761</v>
      </c>
    </row>
    <row r="13" spans="2:25" ht="41.4" x14ac:dyDescent="0.3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-100066.28999999166</v>
      </c>
      <c r="S13" s="17">
        <v>238183401.71000001</v>
      </c>
      <c r="T13" s="19">
        <v>161491332.94999999</v>
      </c>
      <c r="U13" s="20">
        <v>0.67801253903755909</v>
      </c>
      <c r="V13" s="19">
        <v>158126813.90000001</v>
      </c>
      <c r="W13" s="31">
        <v>0.66388678961150771</v>
      </c>
      <c r="X13" s="19">
        <v>158117056.69999999</v>
      </c>
      <c r="Y13" s="31">
        <v>0.66384582454034846</v>
      </c>
    </row>
    <row r="14" spans="2:25" ht="41.4" x14ac:dyDescent="0.3">
      <c r="B14" s="40" t="s">
        <v>42</v>
      </c>
      <c r="C14" s="41" t="s">
        <v>100</v>
      </c>
      <c r="D14" s="40" t="s">
        <v>58</v>
      </c>
      <c r="E14" s="21" t="s">
        <v>59</v>
      </c>
      <c r="F14" s="40" t="s">
        <v>57</v>
      </c>
      <c r="G14" s="40" t="s">
        <v>60</v>
      </c>
      <c r="H14" s="40">
        <v>10</v>
      </c>
      <c r="I14" s="40">
        <v>1500</v>
      </c>
      <c r="J14" s="40" t="s">
        <v>88</v>
      </c>
      <c r="K14" s="40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85712.77</v>
      </c>
      <c r="W14" s="20">
        <v>0.59112255172413797</v>
      </c>
      <c r="X14" s="16">
        <v>85712.77</v>
      </c>
      <c r="Y14" s="20">
        <v>0.59112255172413797</v>
      </c>
    </row>
    <row r="15" spans="2:25" ht="55.2" x14ac:dyDescent="0.3">
      <c r="B15" s="40" t="s">
        <v>42</v>
      </c>
      <c r="C15" s="41" t="s">
        <v>100</v>
      </c>
      <c r="D15" s="40" t="s">
        <v>61</v>
      </c>
      <c r="E15" s="21" t="s">
        <v>62</v>
      </c>
      <c r="F15" s="40" t="s">
        <v>57</v>
      </c>
      <c r="G15" s="40" t="s">
        <v>63</v>
      </c>
      <c r="H15" s="40">
        <v>10</v>
      </c>
      <c r="I15" s="40">
        <v>1500</v>
      </c>
      <c r="J15" s="40" t="s">
        <v>88</v>
      </c>
      <c r="K15" s="40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354046.22</v>
      </c>
      <c r="W15" s="20">
        <v>0.35404621999999997</v>
      </c>
      <c r="X15" s="16">
        <v>354046.22</v>
      </c>
      <c r="Y15" s="20">
        <v>0.35404621999999997</v>
      </c>
    </row>
    <row r="16" spans="2:25" ht="41.4" x14ac:dyDescent="0.3">
      <c r="B16" s="40" t="s">
        <v>64</v>
      </c>
      <c r="C16" s="41" t="s">
        <v>101</v>
      </c>
      <c r="D16" s="40" t="s">
        <v>58</v>
      </c>
      <c r="E16" s="21" t="s">
        <v>106</v>
      </c>
      <c r="F16" s="40" t="s">
        <v>57</v>
      </c>
      <c r="G16" s="40" t="s">
        <v>130</v>
      </c>
      <c r="H16" s="40">
        <v>10</v>
      </c>
      <c r="I16" s="40">
        <v>1500</v>
      </c>
      <c r="J16" s="40" t="s">
        <v>88</v>
      </c>
      <c r="K16" s="40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3394532.75</v>
      </c>
      <c r="U16" s="20">
        <v>0.7451451883117054</v>
      </c>
      <c r="V16" s="16">
        <v>2806551.09</v>
      </c>
      <c r="W16" s="20">
        <v>0.61607537604828588</v>
      </c>
      <c r="X16" s="16">
        <v>2806551.09</v>
      </c>
      <c r="Y16" s="20">
        <v>0.61607537604828588</v>
      </c>
    </row>
    <row r="17" spans="2:25" ht="55.2" x14ac:dyDescent="0.3">
      <c r="B17" s="40" t="s">
        <v>65</v>
      </c>
      <c r="C17" s="41" t="s">
        <v>97</v>
      </c>
      <c r="D17" s="40" t="s">
        <v>58</v>
      </c>
      <c r="E17" s="21" t="s">
        <v>66</v>
      </c>
      <c r="F17" s="40" t="s">
        <v>57</v>
      </c>
      <c r="G17" s="40" t="s">
        <v>67</v>
      </c>
      <c r="H17" s="40">
        <v>10</v>
      </c>
      <c r="I17" s="40" t="s">
        <v>107</v>
      </c>
      <c r="J17" s="40" t="s">
        <v>108</v>
      </c>
      <c r="K17" s="40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55.2" x14ac:dyDescent="0.3">
      <c r="B18" s="40" t="s">
        <v>65</v>
      </c>
      <c r="C18" s="41" t="s">
        <v>97</v>
      </c>
      <c r="D18" s="40" t="s">
        <v>58</v>
      </c>
      <c r="E18" s="21" t="s">
        <v>66</v>
      </c>
      <c r="F18" s="40" t="s">
        <v>57</v>
      </c>
      <c r="G18" s="40" t="s">
        <v>67</v>
      </c>
      <c r="H18" s="40">
        <v>10</v>
      </c>
      <c r="I18" s="40" t="s">
        <v>91</v>
      </c>
      <c r="J18" s="40" t="s">
        <v>92</v>
      </c>
      <c r="K18" s="40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479551.16000000003</v>
      </c>
      <c r="W18" s="20">
        <v>4.4398774187575228E-2</v>
      </c>
      <c r="X18" s="16">
        <v>479551.16000000003</v>
      </c>
      <c r="Y18" s="20">
        <v>4.4398774187575228E-2</v>
      </c>
    </row>
    <row r="19" spans="2:25" ht="55.2" x14ac:dyDescent="0.3">
      <c r="B19" s="40" t="s">
        <v>65</v>
      </c>
      <c r="C19" s="41" t="s">
        <v>97</v>
      </c>
      <c r="D19" s="40" t="s">
        <v>58</v>
      </c>
      <c r="E19" s="21" t="s">
        <v>66</v>
      </c>
      <c r="F19" s="40" t="s">
        <v>57</v>
      </c>
      <c r="G19" s="40" t="s">
        <v>67</v>
      </c>
      <c r="H19" s="40">
        <v>10</v>
      </c>
      <c r="I19" s="40" t="s">
        <v>132</v>
      </c>
      <c r="J19" s="40" t="s">
        <v>92</v>
      </c>
      <c r="K19" s="40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40" t="s">
        <v>65</v>
      </c>
      <c r="C20" s="41" t="s">
        <v>97</v>
      </c>
      <c r="D20" s="40" t="s">
        <v>58</v>
      </c>
      <c r="E20" s="21" t="s">
        <v>68</v>
      </c>
      <c r="F20" s="40" t="s">
        <v>57</v>
      </c>
      <c r="G20" s="40" t="s">
        <v>93</v>
      </c>
      <c r="H20" s="40">
        <v>10</v>
      </c>
      <c r="I20" s="40" t="s">
        <v>107</v>
      </c>
      <c r="J20" s="40" t="s">
        <v>92</v>
      </c>
      <c r="K20" s="40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40" t="s">
        <v>65</v>
      </c>
      <c r="C21" s="41" t="s">
        <v>97</v>
      </c>
      <c r="D21" s="40" t="s">
        <v>58</v>
      </c>
      <c r="E21" s="21" t="s">
        <v>68</v>
      </c>
      <c r="F21" s="40" t="s">
        <v>57</v>
      </c>
      <c r="G21" s="40" t="s">
        <v>93</v>
      </c>
      <c r="H21" s="40">
        <v>10</v>
      </c>
      <c r="I21" s="40" t="s">
        <v>91</v>
      </c>
      <c r="J21" s="40" t="s">
        <v>92</v>
      </c>
      <c r="K21" s="40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55.2" x14ac:dyDescent="0.3">
      <c r="B22" s="40" t="s">
        <v>65</v>
      </c>
      <c r="C22" s="41" t="s">
        <v>97</v>
      </c>
      <c r="D22" s="40" t="s">
        <v>58</v>
      </c>
      <c r="E22" s="21" t="s">
        <v>98</v>
      </c>
      <c r="F22" s="40" t="s">
        <v>57</v>
      </c>
      <c r="G22" s="40" t="s">
        <v>99</v>
      </c>
      <c r="H22" s="40">
        <v>10</v>
      </c>
      <c r="I22" s="40" t="s">
        <v>91</v>
      </c>
      <c r="J22" s="13" t="s">
        <v>92</v>
      </c>
      <c r="K22" s="40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0" t="s">
        <v>65</v>
      </c>
      <c r="C23" s="41" t="s">
        <v>97</v>
      </c>
      <c r="D23" s="40" t="s">
        <v>58</v>
      </c>
      <c r="E23" s="21" t="s">
        <v>94</v>
      </c>
      <c r="F23" s="40" t="s">
        <v>57</v>
      </c>
      <c r="G23" s="40" t="s">
        <v>95</v>
      </c>
      <c r="H23" s="40">
        <v>10</v>
      </c>
      <c r="I23" s="40" t="s">
        <v>91</v>
      </c>
      <c r="J23" s="40" t="s">
        <v>92</v>
      </c>
      <c r="K23" s="40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9" x14ac:dyDescent="0.3">
      <c r="B24" s="40" t="s">
        <v>65</v>
      </c>
      <c r="C24" s="41" t="s">
        <v>97</v>
      </c>
      <c r="D24" s="40" t="s">
        <v>58</v>
      </c>
      <c r="E24" s="21" t="s">
        <v>86</v>
      </c>
      <c r="F24" s="40" t="s">
        <v>57</v>
      </c>
      <c r="G24" s="40" t="s">
        <v>87</v>
      </c>
      <c r="H24" s="40">
        <v>10</v>
      </c>
      <c r="I24" s="40" t="s">
        <v>107</v>
      </c>
      <c r="J24" s="40" t="s">
        <v>108</v>
      </c>
      <c r="K24" s="40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21" t="s">
        <v>65</v>
      </c>
      <c r="C25" s="41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40" t="s">
        <v>65</v>
      </c>
      <c r="C26" s="41" t="s">
        <v>97</v>
      </c>
      <c r="D26" s="40" t="s">
        <v>58</v>
      </c>
      <c r="E26" s="21" t="s">
        <v>105</v>
      </c>
      <c r="F26" s="40" t="s">
        <v>57</v>
      </c>
      <c r="G26" s="40" t="s">
        <v>110</v>
      </c>
      <c r="H26" s="40">
        <v>10</v>
      </c>
      <c r="I26" s="40" t="s">
        <v>107</v>
      </c>
      <c r="J26" s="40" t="s">
        <v>108</v>
      </c>
      <c r="K26" s="40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40" t="s">
        <v>65</v>
      </c>
      <c r="C27" s="41" t="s">
        <v>97</v>
      </c>
      <c r="D27" s="40" t="s">
        <v>58</v>
      </c>
      <c r="E27" s="21" t="s">
        <v>105</v>
      </c>
      <c r="F27" s="40" t="s">
        <v>57</v>
      </c>
      <c r="G27" s="40" t="s">
        <v>110</v>
      </c>
      <c r="H27" s="40">
        <v>10</v>
      </c>
      <c r="I27" s="40" t="s">
        <v>91</v>
      </c>
      <c r="J27" s="40" t="s">
        <v>108</v>
      </c>
      <c r="K27" s="40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9" x14ac:dyDescent="0.3">
      <c r="B28" s="18" t="s">
        <v>65</v>
      </c>
      <c r="C28" s="41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3438947.05</v>
      </c>
      <c r="U28" s="20">
        <v>0.999816271119227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55.2" x14ac:dyDescent="0.3">
      <c r="B29" s="18" t="s">
        <v>65</v>
      </c>
      <c r="C29" s="41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41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55.2" x14ac:dyDescent="0.3">
      <c r="B31" s="13" t="s">
        <v>65</v>
      </c>
      <c r="C31" s="41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0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9" x14ac:dyDescent="0.3">
      <c r="B32" s="13" t="s">
        <v>65</v>
      </c>
      <c r="C32" s="41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0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41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0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3" t="s">
        <v>65</v>
      </c>
      <c r="C34" s="41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0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5.2" x14ac:dyDescent="0.3">
      <c r="B35" s="13" t="s">
        <v>65</v>
      </c>
      <c r="C35" s="41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41.4" x14ac:dyDescent="0.3">
      <c r="B36" s="13" t="s">
        <v>65</v>
      </c>
      <c r="C36" s="41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129364643.61</v>
      </c>
      <c r="U36" s="20">
        <v>0.89757926379078323</v>
      </c>
      <c r="V36" s="16">
        <v>88785289.969999999</v>
      </c>
      <c r="W36" s="20">
        <v>0.61602485024403963</v>
      </c>
      <c r="X36" s="16">
        <v>88770786.420000002</v>
      </c>
      <c r="Y36" s="20">
        <v>0.6159242193037141</v>
      </c>
    </row>
    <row r="37" spans="2:25" ht="41.4" x14ac:dyDescent="0.3">
      <c r="B37" s="13" t="s">
        <v>65</v>
      </c>
      <c r="C37" s="41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41.4" x14ac:dyDescent="0.3">
      <c r="B38" s="13" t="s">
        <v>65</v>
      </c>
      <c r="C38" s="41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18458838</v>
      </c>
      <c r="O38" s="16">
        <v>63441162</v>
      </c>
      <c r="P38" s="19">
        <v>0</v>
      </c>
      <c r="Q38" s="19">
        <v>0</v>
      </c>
      <c r="R38" s="19">
        <v>0</v>
      </c>
      <c r="S38" s="17">
        <v>63441162</v>
      </c>
      <c r="T38" s="16">
        <v>28852088.100000001</v>
      </c>
      <c r="U38" s="20">
        <v>0.45478498801771633</v>
      </c>
      <c r="V38" s="16">
        <v>23258816.260000002</v>
      </c>
      <c r="W38" s="20">
        <v>0.3666202750195528</v>
      </c>
      <c r="X38" s="16">
        <v>23258816.260000002</v>
      </c>
      <c r="Y38" s="20">
        <v>0.3666202750195528</v>
      </c>
    </row>
    <row r="39" spans="2:25" ht="41.4" x14ac:dyDescent="0.3">
      <c r="B39" s="13" t="s">
        <v>65</v>
      </c>
      <c r="C39" s="41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0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187897.8</v>
      </c>
      <c r="W39" s="20">
        <v>4.1562604101275026E-2</v>
      </c>
      <c r="X39" s="16">
        <v>187897.8</v>
      </c>
      <c r="Y39" s="20">
        <v>4.1562604101275026E-2</v>
      </c>
    </row>
    <row r="40" spans="2:25" ht="41.4" x14ac:dyDescent="0.3">
      <c r="B40" s="13" t="s">
        <v>65</v>
      </c>
      <c r="C40" s="41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0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41.4" x14ac:dyDescent="0.3">
      <c r="B41" s="13" t="s">
        <v>65</v>
      </c>
      <c r="C41" s="41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0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4971776.2699999996</v>
      </c>
      <c r="U41" s="20">
        <v>0.91675082948294173</v>
      </c>
      <c r="V41" s="16">
        <v>3122553.12</v>
      </c>
      <c r="W41" s="20">
        <v>0.5757707119963682</v>
      </c>
      <c r="X41" s="16">
        <v>3122553.12</v>
      </c>
      <c r="Y41" s="20">
        <v>0.5757707119963682</v>
      </c>
    </row>
    <row r="42" spans="2:25" ht="69" x14ac:dyDescent="0.3">
      <c r="B42" s="13" t="s">
        <v>65</v>
      </c>
      <c r="C42" s="41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32166747.940000001</v>
      </c>
      <c r="U42" s="20">
        <v>0.94557635677836471</v>
      </c>
      <c r="V42" s="16">
        <v>7490533.54</v>
      </c>
      <c r="W42" s="20">
        <v>0.22019233738800351</v>
      </c>
      <c r="X42" s="16">
        <v>7490533.54</v>
      </c>
      <c r="Y42" s="20">
        <v>0.22019233738800351</v>
      </c>
    </row>
    <row r="43" spans="2:25" ht="69" x14ac:dyDescent="0.3">
      <c r="B43" s="13" t="s">
        <v>65</v>
      </c>
      <c r="C43" s="41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14329989</v>
      </c>
      <c r="O43" s="16">
        <v>37668547</v>
      </c>
      <c r="P43" s="19"/>
      <c r="Q43" s="19"/>
      <c r="R43" s="19"/>
      <c r="S43" s="17">
        <v>37668547</v>
      </c>
      <c r="T43" s="16">
        <v>35140349.020000003</v>
      </c>
      <c r="U43" s="20">
        <v>0.93288305014791262</v>
      </c>
      <c r="V43" s="16">
        <v>21496017.91</v>
      </c>
      <c r="W43" s="20">
        <v>0.57066225331176168</v>
      </c>
      <c r="X43" s="16">
        <v>21463755.649999999</v>
      </c>
      <c r="Y43" s="20">
        <v>0.56980577589042658</v>
      </c>
    </row>
    <row r="44" spans="2:25" ht="69" x14ac:dyDescent="0.3">
      <c r="B44" s="13" t="s">
        <v>65</v>
      </c>
      <c r="C44" s="41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14329989</v>
      </c>
      <c r="N44" s="19">
        <v>0</v>
      </c>
      <c r="O44" s="16">
        <v>18179989</v>
      </c>
      <c r="P44" s="19">
        <v>0</v>
      </c>
      <c r="Q44" s="19">
        <v>0</v>
      </c>
      <c r="R44" s="19">
        <v>0</v>
      </c>
      <c r="S44" s="17">
        <v>18179989</v>
      </c>
      <c r="T44" s="16">
        <v>6748644.0999999996</v>
      </c>
      <c r="U44" s="20">
        <v>0.37121277136086273</v>
      </c>
      <c r="V44" s="16">
        <v>159890.06</v>
      </c>
      <c r="W44" s="20">
        <v>8.7948381046875218E-3</v>
      </c>
      <c r="X44" s="16">
        <v>159890.06</v>
      </c>
      <c r="Y44" s="20">
        <v>8.7948381046875218E-3</v>
      </c>
    </row>
    <row r="45" spans="2:25" ht="69" x14ac:dyDescent="0.3">
      <c r="B45" s="13" t="s">
        <v>65</v>
      </c>
      <c r="C45" s="41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3743696.93</v>
      </c>
      <c r="U45" s="20">
        <v>0.90433250679089361</v>
      </c>
      <c r="V45" s="16">
        <v>3321328.13</v>
      </c>
      <c r="W45" s="20">
        <v>0.80230452673903041</v>
      </c>
      <c r="X45" s="16">
        <v>3280419.29</v>
      </c>
      <c r="Y45" s="20">
        <v>0.79242253187704048</v>
      </c>
    </row>
    <row r="46" spans="2:25" ht="69" x14ac:dyDescent="0.3">
      <c r="B46" s="13" t="s">
        <v>65</v>
      </c>
      <c r="C46" s="41" t="s">
        <v>97</v>
      </c>
      <c r="D46" s="13" t="s">
        <v>72</v>
      </c>
      <c r="E46" s="18" t="s">
        <v>73</v>
      </c>
      <c r="F46" s="13" t="s">
        <v>57</v>
      </c>
      <c r="G46" s="13" t="s">
        <v>127</v>
      </c>
      <c r="H46" s="13">
        <v>10</v>
      </c>
      <c r="I46" s="13" t="s">
        <v>132</v>
      </c>
      <c r="J46" s="13" t="s">
        <v>92</v>
      </c>
      <c r="K46" s="13">
        <v>3</v>
      </c>
      <c r="L46" s="19">
        <v>0</v>
      </c>
      <c r="M46" s="19">
        <v>750000</v>
      </c>
      <c r="N46" s="19">
        <v>0</v>
      </c>
      <c r="O46" s="16">
        <v>750000</v>
      </c>
      <c r="P46" s="19">
        <v>0</v>
      </c>
      <c r="Q46" s="19">
        <v>0</v>
      </c>
      <c r="R46" s="19">
        <v>0</v>
      </c>
      <c r="S46" s="17">
        <v>750000</v>
      </c>
      <c r="T46" s="16">
        <v>39921.599999999999</v>
      </c>
      <c r="U46" s="20">
        <v>5.32288E-2</v>
      </c>
      <c r="V46" s="16">
        <v>36464</v>
      </c>
      <c r="W46" s="20">
        <v>4.8618666666666664E-2</v>
      </c>
      <c r="X46" s="16">
        <v>36464</v>
      </c>
      <c r="Y46" s="20">
        <v>4.8618666666666664E-2</v>
      </c>
    </row>
    <row r="47" spans="2:25" ht="41.4" x14ac:dyDescent="0.3">
      <c r="B47" s="13" t="s">
        <v>65</v>
      </c>
      <c r="C47" s="41" t="s">
        <v>97</v>
      </c>
      <c r="D47" s="13" t="s">
        <v>58</v>
      </c>
      <c r="E47" s="18" t="s">
        <v>119</v>
      </c>
      <c r="F47" s="13" t="s">
        <v>57</v>
      </c>
      <c r="G47" s="13" t="s">
        <v>120</v>
      </c>
      <c r="H47" s="13">
        <v>10</v>
      </c>
      <c r="I47" s="13" t="s">
        <v>91</v>
      </c>
      <c r="J47" s="40" t="s">
        <v>92</v>
      </c>
      <c r="K47" s="13">
        <v>4</v>
      </c>
      <c r="L47" s="19">
        <v>1000000</v>
      </c>
      <c r="M47" s="19">
        <v>0</v>
      </c>
      <c r="N47" s="19">
        <v>1000000</v>
      </c>
      <c r="O47" s="16">
        <v>0</v>
      </c>
      <c r="P47" s="19">
        <v>0</v>
      </c>
      <c r="Q47" s="19">
        <v>0</v>
      </c>
      <c r="R47" s="19">
        <v>0</v>
      </c>
      <c r="S47" s="17">
        <v>0</v>
      </c>
      <c r="T47" s="16">
        <v>0</v>
      </c>
      <c r="U47" s="20" t="s">
        <v>131</v>
      </c>
      <c r="V47" s="16">
        <v>0</v>
      </c>
      <c r="W47" s="20" t="s">
        <v>131</v>
      </c>
      <c r="X47" s="16">
        <v>0</v>
      </c>
      <c r="Y47" s="20" t="s">
        <v>131</v>
      </c>
    </row>
    <row r="48" spans="2:25" ht="55.2" x14ac:dyDescent="0.3">
      <c r="B48" s="13" t="s">
        <v>74</v>
      </c>
      <c r="C48" s="22" t="s">
        <v>102</v>
      </c>
      <c r="D48" s="13" t="s">
        <v>72</v>
      </c>
      <c r="E48" s="18" t="s">
        <v>75</v>
      </c>
      <c r="F48" s="13" t="s">
        <v>57</v>
      </c>
      <c r="G48" s="13" t="s">
        <v>76</v>
      </c>
      <c r="H48" s="13">
        <v>10</v>
      </c>
      <c r="I48" s="13" t="s">
        <v>96</v>
      </c>
      <c r="J48" s="13" t="s">
        <v>88</v>
      </c>
      <c r="K48" s="13">
        <v>3</v>
      </c>
      <c r="L48" s="19">
        <v>966000</v>
      </c>
      <c r="M48" s="19">
        <v>0</v>
      </c>
      <c r="N48" s="19">
        <v>0</v>
      </c>
      <c r="O48" s="16">
        <v>966000</v>
      </c>
      <c r="P48" s="19">
        <v>0</v>
      </c>
      <c r="Q48" s="19">
        <v>0</v>
      </c>
      <c r="R48" s="19">
        <v>0</v>
      </c>
      <c r="S48" s="17">
        <v>966000</v>
      </c>
      <c r="T48" s="16">
        <v>771204.42</v>
      </c>
      <c r="U48" s="20">
        <v>0.79834826086956523</v>
      </c>
      <c r="V48" s="16">
        <v>587069.22</v>
      </c>
      <c r="W48" s="20">
        <v>0.6077321118012422</v>
      </c>
      <c r="X48" s="16">
        <v>560048.81999999995</v>
      </c>
      <c r="Y48" s="20">
        <v>0.57976068322981367</v>
      </c>
    </row>
    <row r="49" spans="2:25" ht="41.4" x14ac:dyDescent="0.3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107</v>
      </c>
      <c r="J49" s="40" t="s">
        <v>108</v>
      </c>
      <c r="K49" s="13">
        <v>3</v>
      </c>
      <c r="L49" s="19">
        <v>681000</v>
      </c>
      <c r="M49" s="19">
        <v>0</v>
      </c>
      <c r="N49" s="19">
        <v>0</v>
      </c>
      <c r="O49" s="16">
        <v>681000</v>
      </c>
      <c r="P49" s="19">
        <v>0</v>
      </c>
      <c r="Q49" s="19">
        <v>0</v>
      </c>
      <c r="R49" s="19">
        <v>0</v>
      </c>
      <c r="S49" s="17">
        <v>681000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41.4" x14ac:dyDescent="0.3">
      <c r="B50" s="13" t="s">
        <v>77</v>
      </c>
      <c r="C50" s="22" t="s">
        <v>103</v>
      </c>
      <c r="D50" s="13" t="s">
        <v>58</v>
      </c>
      <c r="E50" s="18" t="s">
        <v>78</v>
      </c>
      <c r="F50" s="13" t="s">
        <v>57</v>
      </c>
      <c r="G50" s="13" t="s">
        <v>79</v>
      </c>
      <c r="H50" s="13">
        <v>10</v>
      </c>
      <c r="I50" s="13" t="s">
        <v>91</v>
      </c>
      <c r="J50" s="40" t="s">
        <v>92</v>
      </c>
      <c r="K50" s="13">
        <v>3</v>
      </c>
      <c r="L50" s="19">
        <v>16349000</v>
      </c>
      <c r="M50" s="19">
        <v>0</v>
      </c>
      <c r="N50" s="19">
        <v>0</v>
      </c>
      <c r="O50" s="16">
        <v>16349000</v>
      </c>
      <c r="P50" s="19">
        <v>0</v>
      </c>
      <c r="Q50" s="19">
        <v>0</v>
      </c>
      <c r="R50" s="19">
        <v>0</v>
      </c>
      <c r="S50" s="17">
        <v>16349000</v>
      </c>
      <c r="T50" s="16">
        <v>14463430.84</v>
      </c>
      <c r="U50" s="20">
        <v>0.88466761514465719</v>
      </c>
      <c r="V50" s="16">
        <v>12913286.4</v>
      </c>
      <c r="W50" s="20">
        <v>0.78985175851734057</v>
      </c>
      <c r="X50" s="16">
        <v>12913286.4</v>
      </c>
      <c r="Y50" s="20">
        <v>0.78985175851734057</v>
      </c>
    </row>
    <row r="51" spans="2:25" ht="41.4" x14ac:dyDescent="0.3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107</v>
      </c>
      <c r="J51" s="13" t="s">
        <v>108</v>
      </c>
      <c r="K51" s="13" t="s">
        <v>85</v>
      </c>
      <c r="L51" s="19">
        <v>1293000</v>
      </c>
      <c r="M51" s="19">
        <v>0</v>
      </c>
      <c r="N51" s="19">
        <v>0</v>
      </c>
      <c r="O51" s="16">
        <v>1293000</v>
      </c>
      <c r="P51" s="19">
        <v>0</v>
      </c>
      <c r="Q51" s="19">
        <v>0</v>
      </c>
      <c r="R51" s="19">
        <v>0</v>
      </c>
      <c r="S51" s="17">
        <v>1293000</v>
      </c>
      <c r="T51" s="16">
        <v>1289518.3400000001</v>
      </c>
      <c r="U51" s="20">
        <v>0.99730730085073482</v>
      </c>
      <c r="V51" s="16">
        <v>0</v>
      </c>
      <c r="W51" s="20">
        <v>0</v>
      </c>
      <c r="X51" s="16">
        <v>0</v>
      </c>
      <c r="Y51" s="20">
        <v>0</v>
      </c>
    </row>
    <row r="52" spans="2:25" ht="41.4" x14ac:dyDescent="0.3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133</v>
      </c>
      <c r="J52" s="13" t="s">
        <v>108</v>
      </c>
      <c r="K52" s="13" t="s">
        <v>85</v>
      </c>
      <c r="L52" s="19">
        <v>0</v>
      </c>
      <c r="M52" s="19">
        <v>1233012</v>
      </c>
      <c r="N52" s="19">
        <v>0</v>
      </c>
      <c r="O52" s="16">
        <v>1233012</v>
      </c>
      <c r="P52" s="19">
        <v>0</v>
      </c>
      <c r="Q52" s="19">
        <v>0</v>
      </c>
      <c r="R52" s="19">
        <v>0</v>
      </c>
      <c r="S52" s="17">
        <v>1233012</v>
      </c>
      <c r="T52" s="16">
        <v>828078</v>
      </c>
      <c r="U52" s="20">
        <v>0.6715895709044194</v>
      </c>
      <c r="V52" s="16">
        <v>0</v>
      </c>
      <c r="W52" s="20">
        <v>0</v>
      </c>
      <c r="X52" s="16">
        <v>0</v>
      </c>
      <c r="Y52" s="20">
        <v>0</v>
      </c>
    </row>
    <row r="53" spans="2:25" ht="41.4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>
        <v>3</v>
      </c>
      <c r="L53" s="19">
        <v>3648952</v>
      </c>
      <c r="M53" s="19">
        <v>627000</v>
      </c>
      <c r="N53" s="19">
        <v>0</v>
      </c>
      <c r="O53" s="16">
        <v>4275952</v>
      </c>
      <c r="P53" s="19">
        <v>0</v>
      </c>
      <c r="Q53" s="19">
        <v>0</v>
      </c>
      <c r="R53" s="19">
        <v>0</v>
      </c>
      <c r="S53" s="17">
        <v>4275952</v>
      </c>
      <c r="T53" s="16">
        <v>4225018.3</v>
      </c>
      <c r="U53" s="20">
        <v>0.98808833681949648</v>
      </c>
      <c r="V53" s="16">
        <v>3452873.8</v>
      </c>
      <c r="W53" s="20">
        <v>0.80750995333904585</v>
      </c>
      <c r="X53" s="16">
        <v>3452873.8</v>
      </c>
      <c r="Y53" s="20">
        <v>0.80750995333904585</v>
      </c>
    </row>
    <row r="54" spans="2:25" ht="41.4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132</v>
      </c>
      <c r="J54" s="13" t="s">
        <v>92</v>
      </c>
      <c r="K54" s="13" t="s">
        <v>85</v>
      </c>
      <c r="L54" s="19">
        <v>0</v>
      </c>
      <c r="M54" s="19">
        <v>4619881</v>
      </c>
      <c r="N54" s="19">
        <v>0</v>
      </c>
      <c r="O54" s="16">
        <v>4619881</v>
      </c>
      <c r="P54" s="19">
        <v>0</v>
      </c>
      <c r="Q54" s="19">
        <v>0</v>
      </c>
      <c r="R54" s="19">
        <v>0</v>
      </c>
      <c r="S54" s="17">
        <v>4619881</v>
      </c>
      <c r="T54" s="16">
        <v>4594945</v>
      </c>
      <c r="U54" s="20">
        <v>0.99460245837501005</v>
      </c>
      <c r="V54" s="16">
        <v>0</v>
      </c>
      <c r="W54" s="20">
        <v>0</v>
      </c>
      <c r="X54" s="16">
        <v>0</v>
      </c>
      <c r="Y54" s="20">
        <v>0</v>
      </c>
    </row>
    <row r="55" spans="2:25" ht="42" thickBot="1" x14ac:dyDescent="0.35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91</v>
      </c>
      <c r="J55" s="13" t="s">
        <v>92</v>
      </c>
      <c r="K55" s="13" t="s">
        <v>85</v>
      </c>
      <c r="L55" s="19">
        <v>3682048</v>
      </c>
      <c r="M55" s="19">
        <v>0</v>
      </c>
      <c r="N55" s="19">
        <v>627000</v>
      </c>
      <c r="O55" s="16">
        <v>3055048</v>
      </c>
      <c r="P55" s="19">
        <v>0</v>
      </c>
      <c r="Q55" s="19">
        <v>0</v>
      </c>
      <c r="R55" s="19">
        <v>0</v>
      </c>
      <c r="S55" s="17">
        <v>3055048</v>
      </c>
      <c r="T55" s="16">
        <v>1241597.3</v>
      </c>
      <c r="U55" s="20">
        <v>0.40640844268240633</v>
      </c>
      <c r="V55" s="16">
        <v>331397.3</v>
      </c>
      <c r="W55" s="20">
        <v>0.10847531691809752</v>
      </c>
      <c r="X55" s="16">
        <v>331397.3</v>
      </c>
      <c r="Y55" s="20">
        <v>0.10847531691809752</v>
      </c>
    </row>
    <row r="56" spans="2:25" ht="14.4" thickTop="1" x14ac:dyDescent="0.3">
      <c r="B56" s="14" t="s">
        <v>41</v>
      </c>
      <c r="C56" s="15"/>
      <c r="D56" s="14"/>
      <c r="E56" s="26"/>
      <c r="F56" s="14"/>
      <c r="G56" s="14"/>
      <c r="H56" s="14"/>
      <c r="I56" s="14"/>
      <c r="J56" s="14"/>
      <c r="K56" s="14"/>
      <c r="L56" s="27">
        <f>SUM(L5:L55)</f>
        <v>2403460000</v>
      </c>
      <c r="M56" s="27">
        <f t="shared" ref="M56:X56" si="0">SUM(M5:M55)</f>
        <v>318917931</v>
      </c>
      <c r="N56" s="27">
        <f t="shared" si="0"/>
        <v>189641178</v>
      </c>
      <c r="O56" s="27">
        <f t="shared" si="0"/>
        <v>2532736753</v>
      </c>
      <c r="P56" s="27">
        <f t="shared" si="0"/>
        <v>0</v>
      </c>
      <c r="Q56" s="27">
        <f t="shared" si="0"/>
        <v>0</v>
      </c>
      <c r="R56" s="27">
        <f t="shared" si="0"/>
        <v>-100066.28999999166</v>
      </c>
      <c r="S56" s="27">
        <f t="shared" si="0"/>
        <v>2532636686.71</v>
      </c>
      <c r="T56" s="27">
        <f t="shared" si="0"/>
        <v>1977714196.0899994</v>
      </c>
      <c r="U56" s="38">
        <f>T56/$S56</f>
        <v>0.78089139530673546</v>
      </c>
      <c r="V56" s="27">
        <f t="shared" si="0"/>
        <v>1828331998.51</v>
      </c>
      <c r="W56" s="38">
        <f>V56/$S56</f>
        <v>0.72190851854281513</v>
      </c>
      <c r="X56" s="27">
        <f t="shared" si="0"/>
        <v>1828207546.2599998</v>
      </c>
      <c r="Y56" s="38">
        <f>X56/$S56</f>
        <v>0.72185937914171061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OUT/2024
&amp;CRESOLUÇÃO CNJ Nº 102 - ANEXO II - DOTAÇÃO E EXECUÇÃO ORÇAMENTÁRIA</oddHeader>
    <oddFooter>&amp;CPágina &amp;P de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6261-50E3-4BAA-9E67-476268BE5BD5}">
  <dimension ref="B1:Y58"/>
  <sheetViews>
    <sheetView showGridLines="0" view="pageBreakPreview" topLeftCell="F50" zoomScale="80" zoomScaleNormal="80" zoomScaleSheetLayoutView="80" workbookViewId="0">
      <selection activeCell="G66" sqref="G66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7.44140625" style="42" bestFit="1" customWidth="1"/>
    <col min="20" max="20" width="17.44140625" style="2" bestFit="1" customWidth="1"/>
    <col min="21" max="21" width="8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70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7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9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4000000</v>
      </c>
      <c r="O5" s="16">
        <v>37091949</v>
      </c>
      <c r="P5" s="25">
        <v>0</v>
      </c>
      <c r="Q5" s="25">
        <v>0</v>
      </c>
      <c r="R5" s="25">
        <v>0</v>
      </c>
      <c r="S5" s="25">
        <v>37091949</v>
      </c>
      <c r="T5" s="16">
        <v>30469068.350000001</v>
      </c>
      <c r="U5" s="20">
        <v>0.82144694930967366</v>
      </c>
      <c r="V5" s="25">
        <v>30396187.010000002</v>
      </c>
      <c r="W5" s="30">
        <v>0.81948206631040077</v>
      </c>
      <c r="X5" s="25">
        <v>27587411.16</v>
      </c>
      <c r="Y5" s="30">
        <v>0.74375738950789561</v>
      </c>
    </row>
    <row r="6" spans="2:25" ht="55.2" x14ac:dyDescent="0.3">
      <c r="B6" s="40" t="s">
        <v>42</v>
      </c>
      <c r="C6" s="41" t="s">
        <v>100</v>
      </c>
      <c r="D6" s="40" t="s">
        <v>47</v>
      </c>
      <c r="E6" s="21" t="s">
        <v>48</v>
      </c>
      <c r="F6" s="40" t="s">
        <v>45</v>
      </c>
      <c r="G6" s="40" t="s">
        <v>49</v>
      </c>
      <c r="H6" s="40">
        <v>20</v>
      </c>
      <c r="I6" s="40">
        <v>1500</v>
      </c>
      <c r="J6" s="40" t="s">
        <v>88</v>
      </c>
      <c r="K6" s="40">
        <v>1</v>
      </c>
      <c r="L6" s="16">
        <v>179843569</v>
      </c>
      <c r="M6" s="16">
        <v>8000000</v>
      </c>
      <c r="N6" s="16">
        <v>0</v>
      </c>
      <c r="O6" s="16">
        <v>187843569</v>
      </c>
      <c r="P6" s="16">
        <v>0</v>
      </c>
      <c r="Q6" s="16">
        <v>0</v>
      </c>
      <c r="R6" s="16">
        <v>0</v>
      </c>
      <c r="S6" s="17">
        <v>187843569</v>
      </c>
      <c r="T6" s="16">
        <v>156928289.13999999</v>
      </c>
      <c r="U6" s="20">
        <v>0.83542007839512455</v>
      </c>
      <c r="V6" s="16">
        <v>156928289.13999999</v>
      </c>
      <c r="W6" s="20">
        <v>0.83542007839512455</v>
      </c>
      <c r="X6" s="16">
        <v>156928289.13999999</v>
      </c>
      <c r="Y6" s="20">
        <v>0.83542007839512455</v>
      </c>
    </row>
    <row r="7" spans="2:25" ht="69" x14ac:dyDescent="0.3">
      <c r="B7" s="40" t="s">
        <v>42</v>
      </c>
      <c r="C7" s="41" t="s">
        <v>100</v>
      </c>
      <c r="D7" s="40" t="s">
        <v>50</v>
      </c>
      <c r="E7" s="21" t="s">
        <v>51</v>
      </c>
      <c r="F7" s="40" t="s">
        <v>45</v>
      </c>
      <c r="G7" s="40" t="s">
        <v>52</v>
      </c>
      <c r="H7" s="40">
        <v>20</v>
      </c>
      <c r="I7" s="40">
        <v>1500</v>
      </c>
      <c r="J7" s="40" t="s">
        <v>88</v>
      </c>
      <c r="K7" s="40">
        <v>1</v>
      </c>
      <c r="L7" s="16">
        <v>3800000</v>
      </c>
      <c r="M7" s="16">
        <v>450000</v>
      </c>
      <c r="N7" s="16">
        <v>0</v>
      </c>
      <c r="O7" s="16">
        <v>4250000</v>
      </c>
      <c r="P7" s="16">
        <v>0</v>
      </c>
      <c r="Q7" s="16">
        <v>0</v>
      </c>
      <c r="R7" s="16">
        <v>0</v>
      </c>
      <c r="S7" s="17">
        <v>4250000</v>
      </c>
      <c r="T7" s="16">
        <v>3848158.54</v>
      </c>
      <c r="U7" s="20">
        <v>0.90544906823529414</v>
      </c>
      <c r="V7" s="16">
        <v>3848158.54</v>
      </c>
      <c r="W7" s="20">
        <v>0.90544906823529414</v>
      </c>
      <c r="X7" s="16">
        <v>3848158.54</v>
      </c>
      <c r="Y7" s="20">
        <v>0.90544906823529414</v>
      </c>
    </row>
    <row r="8" spans="2:25" ht="55.2" x14ac:dyDescent="0.3">
      <c r="B8" s="40" t="s">
        <v>42</v>
      </c>
      <c r="C8" s="41" t="s">
        <v>100</v>
      </c>
      <c r="D8" s="40" t="s">
        <v>53</v>
      </c>
      <c r="E8" s="21" t="s">
        <v>54</v>
      </c>
      <c r="F8" s="40" t="s">
        <v>55</v>
      </c>
      <c r="G8" s="40" t="s">
        <v>56</v>
      </c>
      <c r="H8" s="40">
        <v>10</v>
      </c>
      <c r="I8" s="40">
        <v>1500</v>
      </c>
      <c r="J8" s="40" t="s">
        <v>88</v>
      </c>
      <c r="K8" s="40">
        <v>3</v>
      </c>
      <c r="L8" s="16">
        <v>285983000</v>
      </c>
      <c r="M8" s="16">
        <v>52000000</v>
      </c>
      <c r="N8" s="16">
        <v>0</v>
      </c>
      <c r="O8" s="16">
        <v>337983000</v>
      </c>
      <c r="P8" s="16">
        <v>0</v>
      </c>
      <c r="Q8" s="16">
        <v>0</v>
      </c>
      <c r="R8" s="16">
        <v>0</v>
      </c>
      <c r="S8" s="17">
        <v>337983000</v>
      </c>
      <c r="T8" s="16">
        <v>293139501.01999998</v>
      </c>
      <c r="U8" s="20">
        <v>0.86732025285295411</v>
      </c>
      <c r="V8" s="16">
        <v>293139501.01999998</v>
      </c>
      <c r="W8" s="20">
        <v>0.86732025285295411</v>
      </c>
      <c r="X8" s="16">
        <v>293139501.01999998</v>
      </c>
      <c r="Y8" s="20">
        <v>0.86732025285295411</v>
      </c>
    </row>
    <row r="9" spans="2:25" ht="55.2" x14ac:dyDescent="0.3">
      <c r="B9" s="40" t="s">
        <v>42</v>
      </c>
      <c r="C9" s="41" t="s">
        <v>100</v>
      </c>
      <c r="D9" s="40" t="s">
        <v>53</v>
      </c>
      <c r="E9" s="21" t="s">
        <v>54</v>
      </c>
      <c r="F9" s="40" t="s">
        <v>55</v>
      </c>
      <c r="G9" s="40" t="s">
        <v>56</v>
      </c>
      <c r="H9" s="40">
        <v>10</v>
      </c>
      <c r="I9" s="40" t="s">
        <v>126</v>
      </c>
      <c r="J9" s="40" t="s">
        <v>88</v>
      </c>
      <c r="K9" s="40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5.2" x14ac:dyDescent="0.3">
      <c r="B10" s="40" t="s">
        <v>42</v>
      </c>
      <c r="C10" s="41" t="s">
        <v>100</v>
      </c>
      <c r="D10" s="40" t="s">
        <v>53</v>
      </c>
      <c r="E10" s="21" t="s">
        <v>54</v>
      </c>
      <c r="F10" s="40" t="s">
        <v>55</v>
      </c>
      <c r="G10" s="40" t="s">
        <v>56</v>
      </c>
      <c r="H10" s="40">
        <v>10</v>
      </c>
      <c r="I10" s="40" t="s">
        <v>89</v>
      </c>
      <c r="J10" s="40" t="s">
        <v>90</v>
      </c>
      <c r="K10" s="40">
        <v>3</v>
      </c>
      <c r="L10" s="16">
        <v>217701000</v>
      </c>
      <c r="M10" s="16">
        <v>0</v>
      </c>
      <c r="N10" s="16">
        <v>144000000</v>
      </c>
      <c r="O10" s="16">
        <v>73701000</v>
      </c>
      <c r="P10" s="16">
        <v>0</v>
      </c>
      <c r="Q10" s="16">
        <v>0</v>
      </c>
      <c r="R10" s="16">
        <v>0</v>
      </c>
      <c r="S10" s="17">
        <v>73701000</v>
      </c>
      <c r="T10" s="16">
        <v>56804159.939999998</v>
      </c>
      <c r="U10" s="20">
        <v>0.77073798103146496</v>
      </c>
      <c r="V10" s="16">
        <v>56804159.939999998</v>
      </c>
      <c r="W10" s="20">
        <v>0.77073798103146496</v>
      </c>
      <c r="X10" s="16">
        <v>56804159.939999998</v>
      </c>
      <c r="Y10" s="20">
        <v>0.77073798103146496</v>
      </c>
    </row>
    <row r="11" spans="2:25" ht="55.2" x14ac:dyDescent="0.3">
      <c r="B11" s="40" t="s">
        <v>42</v>
      </c>
      <c r="C11" s="41" t="s">
        <v>100</v>
      </c>
      <c r="D11" s="40" t="s">
        <v>53</v>
      </c>
      <c r="E11" s="21" t="s">
        <v>54</v>
      </c>
      <c r="F11" s="40" t="s">
        <v>55</v>
      </c>
      <c r="G11" s="40" t="s">
        <v>56</v>
      </c>
      <c r="H11" s="40">
        <v>10</v>
      </c>
      <c r="I11" s="40" t="s">
        <v>124</v>
      </c>
      <c r="J11" s="40" t="s">
        <v>125</v>
      </c>
      <c r="K11" s="40">
        <v>3</v>
      </c>
      <c r="L11" s="16">
        <v>0</v>
      </c>
      <c r="M11" s="16">
        <v>115000000</v>
      </c>
      <c r="N11" s="16">
        <v>0</v>
      </c>
      <c r="O11" s="16">
        <v>115000000</v>
      </c>
      <c r="P11" s="16">
        <v>0</v>
      </c>
      <c r="Q11" s="16">
        <v>0</v>
      </c>
      <c r="R11" s="16">
        <v>0</v>
      </c>
      <c r="S11" s="17">
        <v>115000000</v>
      </c>
      <c r="T11" s="16">
        <v>94063659.430000007</v>
      </c>
      <c r="U11" s="20">
        <v>0.81794486460869575</v>
      </c>
      <c r="V11" s="16">
        <v>94063659.430000007</v>
      </c>
      <c r="W11" s="20">
        <v>0.81794486460869575</v>
      </c>
      <c r="X11" s="16">
        <v>94063659.430000007</v>
      </c>
      <c r="Y11" s="20">
        <v>0.81794486460869575</v>
      </c>
    </row>
    <row r="12" spans="2:25" ht="41.4" x14ac:dyDescent="0.3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29554130</v>
      </c>
      <c r="N12" s="19">
        <v>0</v>
      </c>
      <c r="O12" s="16">
        <v>1146522612</v>
      </c>
      <c r="P12" s="19">
        <v>0</v>
      </c>
      <c r="Q12" s="19">
        <v>0</v>
      </c>
      <c r="R12" s="19">
        <v>0</v>
      </c>
      <c r="S12" s="17">
        <v>1146522612</v>
      </c>
      <c r="T12" s="19">
        <v>971766370.05999994</v>
      </c>
      <c r="U12" s="20">
        <v>0.8475771518931019</v>
      </c>
      <c r="V12" s="19">
        <v>970642289.63</v>
      </c>
      <c r="W12" s="31">
        <v>0.84659672602253044</v>
      </c>
      <c r="X12" s="19">
        <v>970642289.63</v>
      </c>
      <c r="Y12" s="31">
        <v>0.84659672602253044</v>
      </c>
    </row>
    <row r="13" spans="2:25" ht="41.4" x14ac:dyDescent="0.3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34004130</v>
      </c>
      <c r="O13" s="16">
        <v>204279338</v>
      </c>
      <c r="P13" s="19">
        <v>0</v>
      </c>
      <c r="Q13" s="19">
        <v>0</v>
      </c>
      <c r="R13" s="19">
        <v>-99332.479999999996</v>
      </c>
      <c r="S13" s="17">
        <v>204180005.52000001</v>
      </c>
      <c r="T13" s="19">
        <v>189914593.65000001</v>
      </c>
      <c r="U13" s="20">
        <v>0.93013315954385811</v>
      </c>
      <c r="V13" s="19">
        <v>187604317.78</v>
      </c>
      <c r="W13" s="31">
        <v>0.91881826186758342</v>
      </c>
      <c r="X13" s="19">
        <v>187523090.28</v>
      </c>
      <c r="Y13" s="31">
        <v>0.91842043887902425</v>
      </c>
    </row>
    <row r="14" spans="2:25" ht="41.4" x14ac:dyDescent="0.3">
      <c r="B14" s="40" t="s">
        <v>42</v>
      </c>
      <c r="C14" s="41" t="s">
        <v>100</v>
      </c>
      <c r="D14" s="40" t="s">
        <v>58</v>
      </c>
      <c r="E14" s="21" t="s">
        <v>59</v>
      </c>
      <c r="F14" s="40" t="s">
        <v>57</v>
      </c>
      <c r="G14" s="40" t="s">
        <v>60</v>
      </c>
      <c r="H14" s="40">
        <v>10</v>
      </c>
      <c r="I14" s="40">
        <v>1500</v>
      </c>
      <c r="J14" s="40" t="s">
        <v>88</v>
      </c>
      <c r="K14" s="40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85712.77</v>
      </c>
      <c r="W14" s="20">
        <v>0.59112255172413797</v>
      </c>
      <c r="X14" s="16">
        <v>85712.77</v>
      </c>
      <c r="Y14" s="20">
        <v>0.59112255172413797</v>
      </c>
    </row>
    <row r="15" spans="2:25" ht="55.2" x14ac:dyDescent="0.3">
      <c r="B15" s="40" t="s">
        <v>42</v>
      </c>
      <c r="C15" s="41" t="s">
        <v>100</v>
      </c>
      <c r="D15" s="40" t="s">
        <v>61</v>
      </c>
      <c r="E15" s="21" t="s">
        <v>62</v>
      </c>
      <c r="F15" s="40" t="s">
        <v>57</v>
      </c>
      <c r="G15" s="40" t="s">
        <v>63</v>
      </c>
      <c r="H15" s="40">
        <v>10</v>
      </c>
      <c r="I15" s="40">
        <v>1500</v>
      </c>
      <c r="J15" s="40" t="s">
        <v>88</v>
      </c>
      <c r="K15" s="40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513860.21</v>
      </c>
      <c r="U15" s="20">
        <v>0.51386021000000004</v>
      </c>
      <c r="V15" s="16">
        <v>392361.92</v>
      </c>
      <c r="W15" s="20">
        <v>0.39236191999999998</v>
      </c>
      <c r="X15" s="16">
        <v>392361.92</v>
      </c>
      <c r="Y15" s="20">
        <v>0.39236191999999998</v>
      </c>
    </row>
    <row r="16" spans="2:25" ht="41.4" x14ac:dyDescent="0.3">
      <c r="B16" s="40" t="s">
        <v>64</v>
      </c>
      <c r="C16" s="41" t="s">
        <v>101</v>
      </c>
      <c r="D16" s="40" t="s">
        <v>58</v>
      </c>
      <c r="E16" s="21" t="s">
        <v>106</v>
      </c>
      <c r="F16" s="40" t="s">
        <v>57</v>
      </c>
      <c r="G16" s="40" t="s">
        <v>130</v>
      </c>
      <c r="H16" s="40">
        <v>10</v>
      </c>
      <c r="I16" s="40">
        <v>1500</v>
      </c>
      <c r="J16" s="40" t="s">
        <v>88</v>
      </c>
      <c r="K16" s="40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3769643.64</v>
      </c>
      <c r="U16" s="20">
        <v>0.82748702895732051</v>
      </c>
      <c r="V16" s="16">
        <v>3309938.34</v>
      </c>
      <c r="W16" s="20">
        <v>0.7265755876591361</v>
      </c>
      <c r="X16" s="16">
        <v>3309938.34</v>
      </c>
      <c r="Y16" s="20">
        <v>0.7265755876591361</v>
      </c>
    </row>
    <row r="17" spans="2:25" ht="55.2" x14ac:dyDescent="0.3">
      <c r="B17" s="40" t="s">
        <v>65</v>
      </c>
      <c r="C17" s="41" t="s">
        <v>97</v>
      </c>
      <c r="D17" s="40" t="s">
        <v>58</v>
      </c>
      <c r="E17" s="21" t="s">
        <v>66</v>
      </c>
      <c r="F17" s="40" t="s">
        <v>57</v>
      </c>
      <c r="G17" s="40" t="s">
        <v>67</v>
      </c>
      <c r="H17" s="40">
        <v>10</v>
      </c>
      <c r="I17" s="40" t="s">
        <v>107</v>
      </c>
      <c r="J17" s="40" t="s">
        <v>108</v>
      </c>
      <c r="K17" s="40" t="s">
        <v>85</v>
      </c>
      <c r="L17" s="16">
        <v>8000000</v>
      </c>
      <c r="M17" s="16">
        <v>1549556</v>
      </c>
      <c r="N17" s="16">
        <v>1096675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237947.73</v>
      </c>
      <c r="W17" s="20">
        <v>2.8149897058766121E-2</v>
      </c>
      <c r="X17" s="16">
        <v>237947.73</v>
      </c>
      <c r="Y17" s="20">
        <v>2.8149897058766121E-2</v>
      </c>
    </row>
    <row r="18" spans="2:25" ht="55.2" x14ac:dyDescent="0.3">
      <c r="B18" s="40" t="s">
        <v>65</v>
      </c>
      <c r="C18" s="41" t="s">
        <v>97</v>
      </c>
      <c r="D18" s="40" t="s">
        <v>58</v>
      </c>
      <c r="E18" s="21" t="s">
        <v>66</v>
      </c>
      <c r="F18" s="40" t="s">
        <v>57</v>
      </c>
      <c r="G18" s="40" t="s">
        <v>67</v>
      </c>
      <c r="H18" s="40">
        <v>10</v>
      </c>
      <c r="I18" s="40" t="s">
        <v>91</v>
      </c>
      <c r="J18" s="40" t="s">
        <v>92</v>
      </c>
      <c r="K18" s="40">
        <v>4</v>
      </c>
      <c r="L18" s="16">
        <v>6451000</v>
      </c>
      <c r="M18" s="16">
        <v>6581000</v>
      </c>
      <c r="N18" s="16">
        <v>1988606</v>
      </c>
      <c r="O18" s="16">
        <v>11043394</v>
      </c>
      <c r="P18" s="16">
        <v>0</v>
      </c>
      <c r="Q18" s="16">
        <v>0</v>
      </c>
      <c r="R18" s="16">
        <v>0</v>
      </c>
      <c r="S18" s="17">
        <v>11043394</v>
      </c>
      <c r="T18" s="16">
        <v>6602482.2400000002</v>
      </c>
      <c r="U18" s="20">
        <v>0.59786712671847075</v>
      </c>
      <c r="V18" s="16">
        <v>756727.75</v>
      </c>
      <c r="W18" s="20">
        <v>6.8523114361400128E-2</v>
      </c>
      <c r="X18" s="16">
        <v>756727.75</v>
      </c>
      <c r="Y18" s="20">
        <v>6.8523114361400128E-2</v>
      </c>
    </row>
    <row r="19" spans="2:25" ht="55.2" x14ac:dyDescent="0.3">
      <c r="B19" s="40" t="s">
        <v>65</v>
      </c>
      <c r="C19" s="41" t="s">
        <v>97</v>
      </c>
      <c r="D19" s="40" t="s">
        <v>58</v>
      </c>
      <c r="E19" s="21" t="s">
        <v>66</v>
      </c>
      <c r="F19" s="40" t="s">
        <v>57</v>
      </c>
      <c r="G19" s="40" t="s">
        <v>67</v>
      </c>
      <c r="H19" s="40">
        <v>10</v>
      </c>
      <c r="I19" s="40" t="s">
        <v>132</v>
      </c>
      <c r="J19" s="40" t="s">
        <v>92</v>
      </c>
      <c r="K19" s="40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55.2" x14ac:dyDescent="0.3">
      <c r="B20" s="40" t="s">
        <v>65</v>
      </c>
      <c r="C20" s="41" t="s">
        <v>97</v>
      </c>
      <c r="D20" s="40" t="s">
        <v>58</v>
      </c>
      <c r="E20" s="21" t="s">
        <v>68</v>
      </c>
      <c r="F20" s="40" t="s">
        <v>57</v>
      </c>
      <c r="G20" s="40" t="s">
        <v>93</v>
      </c>
      <c r="H20" s="40">
        <v>10</v>
      </c>
      <c r="I20" s="40" t="s">
        <v>107</v>
      </c>
      <c r="J20" s="40" t="s">
        <v>92</v>
      </c>
      <c r="K20" s="40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55.2" x14ac:dyDescent="0.3">
      <c r="B21" s="40" t="s">
        <v>65</v>
      </c>
      <c r="C21" s="41" t="s">
        <v>97</v>
      </c>
      <c r="D21" s="40" t="s">
        <v>58</v>
      </c>
      <c r="E21" s="21" t="s">
        <v>68</v>
      </c>
      <c r="F21" s="40" t="s">
        <v>57</v>
      </c>
      <c r="G21" s="40" t="s">
        <v>93</v>
      </c>
      <c r="H21" s="40">
        <v>10</v>
      </c>
      <c r="I21" s="40" t="s">
        <v>91</v>
      </c>
      <c r="J21" s="40" t="s">
        <v>92</v>
      </c>
      <c r="K21" s="40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55.2" x14ac:dyDescent="0.3">
      <c r="B22" s="40" t="s">
        <v>65</v>
      </c>
      <c r="C22" s="41" t="s">
        <v>97</v>
      </c>
      <c r="D22" s="40" t="s">
        <v>58</v>
      </c>
      <c r="E22" s="21" t="s">
        <v>98</v>
      </c>
      <c r="F22" s="40" t="s">
        <v>57</v>
      </c>
      <c r="G22" s="40" t="s">
        <v>99</v>
      </c>
      <c r="H22" s="40">
        <v>10</v>
      </c>
      <c r="I22" s="40" t="s">
        <v>91</v>
      </c>
      <c r="J22" s="13" t="s">
        <v>92</v>
      </c>
      <c r="K22" s="40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9" x14ac:dyDescent="0.3">
      <c r="B23" s="40" t="s">
        <v>65</v>
      </c>
      <c r="C23" s="41" t="s">
        <v>97</v>
      </c>
      <c r="D23" s="40" t="s">
        <v>58</v>
      </c>
      <c r="E23" s="21" t="s">
        <v>94</v>
      </c>
      <c r="F23" s="40" t="s">
        <v>57</v>
      </c>
      <c r="G23" s="40" t="s">
        <v>95</v>
      </c>
      <c r="H23" s="40">
        <v>10</v>
      </c>
      <c r="I23" s="40" t="s">
        <v>91</v>
      </c>
      <c r="J23" s="40" t="s">
        <v>92</v>
      </c>
      <c r="K23" s="40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9" x14ac:dyDescent="0.3">
      <c r="B24" s="40" t="s">
        <v>65</v>
      </c>
      <c r="C24" s="41" t="s">
        <v>97</v>
      </c>
      <c r="D24" s="40" t="s">
        <v>58</v>
      </c>
      <c r="E24" s="21" t="s">
        <v>86</v>
      </c>
      <c r="F24" s="40" t="s">
        <v>57</v>
      </c>
      <c r="G24" s="40" t="s">
        <v>87</v>
      </c>
      <c r="H24" s="40">
        <v>10</v>
      </c>
      <c r="I24" s="40" t="s">
        <v>107</v>
      </c>
      <c r="J24" s="40" t="s">
        <v>108</v>
      </c>
      <c r="K24" s="40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55.2" x14ac:dyDescent="0.3">
      <c r="B25" s="21" t="s">
        <v>65</v>
      </c>
      <c r="C25" s="41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9" x14ac:dyDescent="0.3">
      <c r="B26" s="40" t="s">
        <v>65</v>
      </c>
      <c r="C26" s="41" t="s">
        <v>97</v>
      </c>
      <c r="D26" s="40" t="s">
        <v>58</v>
      </c>
      <c r="E26" s="21" t="s">
        <v>105</v>
      </c>
      <c r="F26" s="40" t="s">
        <v>57</v>
      </c>
      <c r="G26" s="40" t="s">
        <v>110</v>
      </c>
      <c r="H26" s="40">
        <v>10</v>
      </c>
      <c r="I26" s="40" t="s">
        <v>107</v>
      </c>
      <c r="J26" s="40" t="s">
        <v>108</v>
      </c>
      <c r="K26" s="40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9" x14ac:dyDescent="0.3">
      <c r="B27" s="40" t="s">
        <v>65</v>
      </c>
      <c r="C27" s="41" t="s">
        <v>97</v>
      </c>
      <c r="D27" s="40" t="s">
        <v>58</v>
      </c>
      <c r="E27" s="21" t="s">
        <v>105</v>
      </c>
      <c r="F27" s="40" t="s">
        <v>57</v>
      </c>
      <c r="G27" s="40" t="s">
        <v>110</v>
      </c>
      <c r="H27" s="40">
        <v>10</v>
      </c>
      <c r="I27" s="40" t="s">
        <v>91</v>
      </c>
      <c r="J27" s="40" t="s">
        <v>108</v>
      </c>
      <c r="K27" s="40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9" x14ac:dyDescent="0.3">
      <c r="B28" s="18" t="s">
        <v>65</v>
      </c>
      <c r="C28" s="41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3438947.05</v>
      </c>
      <c r="U28" s="20">
        <v>0.999816271119227</v>
      </c>
      <c r="V28" s="16">
        <v>867056.63</v>
      </c>
      <c r="W28" s="20">
        <v>0.25208219668744342</v>
      </c>
      <c r="X28" s="16">
        <v>867056.63</v>
      </c>
      <c r="Y28" s="20">
        <v>0.25208219668744342</v>
      </c>
    </row>
    <row r="29" spans="2:25" ht="55.2" x14ac:dyDescent="0.3">
      <c r="B29" s="18" t="s">
        <v>65</v>
      </c>
      <c r="C29" s="41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842394</v>
      </c>
      <c r="O29" s="16">
        <v>657606</v>
      </c>
      <c r="P29" s="16">
        <v>0</v>
      </c>
      <c r="Q29" s="16">
        <v>0</v>
      </c>
      <c r="R29" s="16">
        <v>0</v>
      </c>
      <c r="S29" s="17">
        <v>657606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5.2" x14ac:dyDescent="0.3">
      <c r="B30" s="18" t="s">
        <v>65</v>
      </c>
      <c r="C30" s="41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55.2" x14ac:dyDescent="0.3">
      <c r="B31" s="13" t="s">
        <v>65</v>
      </c>
      <c r="C31" s="41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0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9" x14ac:dyDescent="0.3">
      <c r="B32" s="13" t="s">
        <v>65</v>
      </c>
      <c r="C32" s="41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0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9" x14ac:dyDescent="0.3">
      <c r="B33" s="13" t="s">
        <v>65</v>
      </c>
      <c r="C33" s="41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0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9" x14ac:dyDescent="0.3">
      <c r="B34" s="13" t="s">
        <v>65</v>
      </c>
      <c r="C34" s="41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0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5.2" x14ac:dyDescent="0.3">
      <c r="B35" s="13" t="s">
        <v>65</v>
      </c>
      <c r="C35" s="41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41.4" x14ac:dyDescent="0.3">
      <c r="B36" s="13" t="s">
        <v>65</v>
      </c>
      <c r="C36" s="41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131785040.98</v>
      </c>
      <c r="U36" s="20">
        <v>0.91437286696411446</v>
      </c>
      <c r="V36" s="16">
        <v>98293977.450000003</v>
      </c>
      <c r="W36" s="20">
        <v>0.68199960555388461</v>
      </c>
      <c r="X36" s="16">
        <v>97849705.230000004</v>
      </c>
      <c r="Y36" s="20">
        <v>0.67891708222276115</v>
      </c>
    </row>
    <row r="37" spans="2:25" ht="41.4" x14ac:dyDescent="0.3">
      <c r="B37" s="13" t="s">
        <v>65</v>
      </c>
      <c r="C37" s="41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41.4" x14ac:dyDescent="0.3">
      <c r="B38" s="13" t="s">
        <v>65</v>
      </c>
      <c r="C38" s="41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10958838</v>
      </c>
      <c r="O38" s="16">
        <v>70941162</v>
      </c>
      <c r="P38" s="19">
        <v>0</v>
      </c>
      <c r="Q38" s="19">
        <v>0</v>
      </c>
      <c r="R38" s="19">
        <v>0</v>
      </c>
      <c r="S38" s="17">
        <v>70941162</v>
      </c>
      <c r="T38" s="16">
        <v>46155943.350000001</v>
      </c>
      <c r="U38" s="20">
        <v>0.6506228830872548</v>
      </c>
      <c r="V38" s="16">
        <v>40562671.509999998</v>
      </c>
      <c r="W38" s="20">
        <v>0.57177906826505043</v>
      </c>
      <c r="X38" s="16">
        <v>40562671.509999998</v>
      </c>
      <c r="Y38" s="20">
        <v>0.57177906826505043</v>
      </c>
    </row>
    <row r="39" spans="2:25" ht="41.4" x14ac:dyDescent="0.3">
      <c r="B39" s="13" t="s">
        <v>65</v>
      </c>
      <c r="C39" s="41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0" t="s">
        <v>92</v>
      </c>
      <c r="K39" s="13">
        <v>4</v>
      </c>
      <c r="L39" s="19">
        <v>0</v>
      </c>
      <c r="M39" s="19">
        <v>22520838</v>
      </c>
      <c r="N39" s="19">
        <v>0</v>
      </c>
      <c r="O39" s="16">
        <v>22520838</v>
      </c>
      <c r="P39" s="19">
        <v>0</v>
      </c>
      <c r="Q39" s="19">
        <v>0</v>
      </c>
      <c r="R39" s="19">
        <v>0</v>
      </c>
      <c r="S39" s="17">
        <v>22520838</v>
      </c>
      <c r="T39" s="16">
        <v>13921142.109999999</v>
      </c>
      <c r="U39" s="20">
        <v>0.61814494247505347</v>
      </c>
      <c r="V39" s="16">
        <v>187897.8</v>
      </c>
      <c r="W39" s="20">
        <v>8.3432863377464021E-3</v>
      </c>
      <c r="X39" s="16">
        <v>187897.8</v>
      </c>
      <c r="Y39" s="20">
        <v>8.3432863377464021E-3</v>
      </c>
    </row>
    <row r="40" spans="2:25" ht="41.4" x14ac:dyDescent="0.3">
      <c r="B40" s="13" t="s">
        <v>65</v>
      </c>
      <c r="C40" s="41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132</v>
      </c>
      <c r="J40" s="40" t="s">
        <v>92</v>
      </c>
      <c r="K40" s="13" t="s">
        <v>134</v>
      </c>
      <c r="L40" s="19">
        <v>0</v>
      </c>
      <c r="M40" s="19">
        <v>9500000</v>
      </c>
      <c r="N40" s="19">
        <v>0</v>
      </c>
      <c r="O40" s="16">
        <v>9500000</v>
      </c>
      <c r="P40" s="19">
        <v>0</v>
      </c>
      <c r="Q40" s="19">
        <v>0</v>
      </c>
      <c r="R40" s="19">
        <v>0</v>
      </c>
      <c r="S40" s="17">
        <v>9500000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41.4" x14ac:dyDescent="0.3">
      <c r="B41" s="13" t="s">
        <v>65</v>
      </c>
      <c r="C41" s="41" t="s">
        <v>97</v>
      </c>
      <c r="D41" s="13" t="s">
        <v>58</v>
      </c>
      <c r="E41" s="18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0" t="s">
        <v>108</v>
      </c>
      <c r="K41" s="13">
        <v>3</v>
      </c>
      <c r="L41" s="19">
        <v>1675603</v>
      </c>
      <c r="M41" s="19">
        <v>0</v>
      </c>
      <c r="N41" s="19">
        <v>0</v>
      </c>
      <c r="O41" s="16">
        <v>1675603</v>
      </c>
      <c r="P41" s="19">
        <v>0</v>
      </c>
      <c r="Q41" s="19">
        <v>0</v>
      </c>
      <c r="R41" s="19">
        <v>0</v>
      </c>
      <c r="S41" s="17">
        <v>1675603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41.4" x14ac:dyDescent="0.3">
      <c r="B42" s="13" t="s">
        <v>65</v>
      </c>
      <c r="C42" s="41" t="s">
        <v>97</v>
      </c>
      <c r="D42" s="13" t="s">
        <v>58</v>
      </c>
      <c r="E42" s="13" t="s">
        <v>116</v>
      </c>
      <c r="F42" s="13" t="s">
        <v>57</v>
      </c>
      <c r="G42" s="13" t="s">
        <v>128</v>
      </c>
      <c r="H42" s="13">
        <v>10</v>
      </c>
      <c r="I42" s="13" t="s">
        <v>107</v>
      </c>
      <c r="J42" s="40" t="s">
        <v>108</v>
      </c>
      <c r="K42" s="13">
        <v>4</v>
      </c>
      <c r="L42" s="19">
        <v>5423258</v>
      </c>
      <c r="M42" s="19">
        <v>0</v>
      </c>
      <c r="N42" s="19">
        <v>0</v>
      </c>
      <c r="O42" s="16">
        <v>5423258</v>
      </c>
      <c r="P42" s="19">
        <v>0</v>
      </c>
      <c r="Q42" s="19">
        <v>0</v>
      </c>
      <c r="R42" s="19">
        <v>0</v>
      </c>
      <c r="S42" s="17">
        <v>5423258</v>
      </c>
      <c r="T42" s="16">
        <v>5052921.2699999996</v>
      </c>
      <c r="U42" s="20">
        <v>0.93171323768848902</v>
      </c>
      <c r="V42" s="16">
        <v>3808825.59</v>
      </c>
      <c r="W42" s="20">
        <v>0.70231318333002046</v>
      </c>
      <c r="X42" s="16">
        <v>3808825.59</v>
      </c>
      <c r="Y42" s="20">
        <v>0.70231318333002046</v>
      </c>
    </row>
    <row r="43" spans="2:25" ht="69" x14ac:dyDescent="0.3">
      <c r="B43" s="13" t="s">
        <v>65</v>
      </c>
      <c r="C43" s="41" t="s">
        <v>97</v>
      </c>
      <c r="D43" s="13" t="s">
        <v>117</v>
      </c>
      <c r="E43" s="13" t="s">
        <v>118</v>
      </c>
      <c r="F43" s="13" t="s">
        <v>57</v>
      </c>
      <c r="G43" s="13" t="s">
        <v>129</v>
      </c>
      <c r="H43" s="13">
        <v>10</v>
      </c>
      <c r="I43" s="13" t="s">
        <v>107</v>
      </c>
      <c r="J43" s="18" t="s">
        <v>108</v>
      </c>
      <c r="K43" s="13">
        <v>4</v>
      </c>
      <c r="L43" s="19">
        <v>34018139</v>
      </c>
      <c r="M43" s="19">
        <v>0</v>
      </c>
      <c r="N43" s="19">
        <v>0</v>
      </c>
      <c r="O43" s="16">
        <v>34018139</v>
      </c>
      <c r="P43" s="19">
        <v>0</v>
      </c>
      <c r="Q43" s="19">
        <v>0</v>
      </c>
      <c r="R43" s="19">
        <v>0</v>
      </c>
      <c r="S43" s="17">
        <v>34018139</v>
      </c>
      <c r="T43" s="16">
        <v>33532053.940000001</v>
      </c>
      <c r="U43" s="20">
        <v>0.98571100376772525</v>
      </c>
      <c r="V43" s="16">
        <v>9891042.5399999991</v>
      </c>
      <c r="W43" s="20">
        <v>0.29075789654454642</v>
      </c>
      <c r="X43" s="16">
        <v>9891042.5399999991</v>
      </c>
      <c r="Y43" s="20">
        <v>0.29075789654454642</v>
      </c>
    </row>
    <row r="44" spans="2:25" ht="69" x14ac:dyDescent="0.3">
      <c r="B44" s="13" t="s">
        <v>65</v>
      </c>
      <c r="C44" s="41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3</v>
      </c>
      <c r="L44" s="19">
        <v>51998536</v>
      </c>
      <c r="M44" s="19">
        <v>0</v>
      </c>
      <c r="N44" s="19">
        <v>14329989</v>
      </c>
      <c r="O44" s="16">
        <v>37668547</v>
      </c>
      <c r="P44" s="19"/>
      <c r="Q44" s="19"/>
      <c r="R44" s="19"/>
      <c r="S44" s="17">
        <v>37668547</v>
      </c>
      <c r="T44" s="16">
        <v>35513829.359999999</v>
      </c>
      <c r="U44" s="20">
        <v>0.94279796244861791</v>
      </c>
      <c r="V44" s="16">
        <v>24843531.530000001</v>
      </c>
      <c r="W44" s="20">
        <v>0.65952986001822689</v>
      </c>
      <c r="X44" s="16">
        <v>24749455.370000001</v>
      </c>
      <c r="Y44" s="20">
        <v>0.6570323875247962</v>
      </c>
    </row>
    <row r="45" spans="2:25" ht="69" x14ac:dyDescent="0.3">
      <c r="B45" s="13" t="s">
        <v>65</v>
      </c>
      <c r="C45" s="41" t="s">
        <v>97</v>
      </c>
      <c r="D45" s="13" t="s">
        <v>117</v>
      </c>
      <c r="E45" s="18" t="s">
        <v>118</v>
      </c>
      <c r="F45" s="13" t="s">
        <v>57</v>
      </c>
      <c r="G45" s="13" t="s">
        <v>129</v>
      </c>
      <c r="H45" s="13">
        <v>10</v>
      </c>
      <c r="I45" s="13" t="s">
        <v>91</v>
      </c>
      <c r="J45" s="13" t="s">
        <v>92</v>
      </c>
      <c r="K45" s="13">
        <v>4</v>
      </c>
      <c r="L45" s="19">
        <v>3850000</v>
      </c>
      <c r="M45" s="19">
        <v>14329989</v>
      </c>
      <c r="N45" s="19">
        <v>0</v>
      </c>
      <c r="O45" s="16">
        <v>18179989</v>
      </c>
      <c r="P45" s="19">
        <v>0</v>
      </c>
      <c r="Q45" s="19">
        <v>0</v>
      </c>
      <c r="R45" s="19">
        <v>0</v>
      </c>
      <c r="S45" s="17">
        <v>18179989</v>
      </c>
      <c r="T45" s="16">
        <v>11891000.1</v>
      </c>
      <c r="U45" s="20">
        <v>0.65407080829366837</v>
      </c>
      <c r="V45" s="16">
        <v>607970.06000000006</v>
      </c>
      <c r="W45" s="20">
        <v>3.3441717704009617E-2</v>
      </c>
      <c r="X45" s="16">
        <v>607970.06000000006</v>
      </c>
      <c r="Y45" s="20">
        <v>3.3441717704009617E-2</v>
      </c>
    </row>
    <row r="46" spans="2:25" ht="69" x14ac:dyDescent="0.3">
      <c r="B46" s="13" t="s">
        <v>65</v>
      </c>
      <c r="C46" s="41" t="s">
        <v>97</v>
      </c>
      <c r="D46" s="13" t="s">
        <v>72</v>
      </c>
      <c r="E46" s="18" t="s">
        <v>73</v>
      </c>
      <c r="F46" s="13" t="s">
        <v>57</v>
      </c>
      <c r="G46" s="13" t="s">
        <v>127</v>
      </c>
      <c r="H46" s="13">
        <v>10</v>
      </c>
      <c r="I46" s="13" t="s">
        <v>91</v>
      </c>
      <c r="J46" s="13" t="s">
        <v>92</v>
      </c>
      <c r="K46" s="13">
        <v>3</v>
      </c>
      <c r="L46" s="19">
        <v>4139735</v>
      </c>
      <c r="M46" s="19">
        <v>0</v>
      </c>
      <c r="N46" s="19">
        <v>0</v>
      </c>
      <c r="O46" s="16">
        <v>4139735</v>
      </c>
      <c r="P46" s="19">
        <v>0</v>
      </c>
      <c r="Q46" s="19">
        <v>0</v>
      </c>
      <c r="R46" s="19">
        <v>0</v>
      </c>
      <c r="S46" s="17">
        <v>4139735</v>
      </c>
      <c r="T46" s="16">
        <v>3919997.94</v>
      </c>
      <c r="U46" s="20">
        <v>0.94692001782722801</v>
      </c>
      <c r="V46" s="16">
        <v>3648011.54</v>
      </c>
      <c r="W46" s="20">
        <v>0.88121861423496917</v>
      </c>
      <c r="X46" s="16">
        <v>3608306.87</v>
      </c>
      <c r="Y46" s="20">
        <v>0.87162750031101033</v>
      </c>
    </row>
    <row r="47" spans="2:25" ht="69" x14ac:dyDescent="0.3">
      <c r="B47" s="13" t="s">
        <v>65</v>
      </c>
      <c r="C47" s="41" t="s">
        <v>97</v>
      </c>
      <c r="D47" s="13" t="s">
        <v>72</v>
      </c>
      <c r="E47" s="18" t="s">
        <v>73</v>
      </c>
      <c r="F47" s="13" t="s">
        <v>57</v>
      </c>
      <c r="G47" s="13" t="s">
        <v>127</v>
      </c>
      <c r="H47" s="13">
        <v>10</v>
      </c>
      <c r="I47" s="13" t="s">
        <v>132</v>
      </c>
      <c r="J47" s="13" t="s">
        <v>92</v>
      </c>
      <c r="K47" s="13">
        <v>3</v>
      </c>
      <c r="L47" s="19">
        <v>0</v>
      </c>
      <c r="M47" s="19">
        <v>750000</v>
      </c>
      <c r="N47" s="19">
        <v>0</v>
      </c>
      <c r="O47" s="16">
        <v>750000</v>
      </c>
      <c r="P47" s="19">
        <v>0</v>
      </c>
      <c r="Q47" s="19">
        <v>0</v>
      </c>
      <c r="R47" s="19">
        <v>0</v>
      </c>
      <c r="S47" s="17">
        <v>750000</v>
      </c>
      <c r="T47" s="16">
        <v>572249.69999999995</v>
      </c>
      <c r="U47" s="20">
        <v>0.76299959999999989</v>
      </c>
      <c r="V47" s="16">
        <v>46511.7</v>
      </c>
      <c r="W47" s="20">
        <v>6.2015599999999997E-2</v>
      </c>
      <c r="X47" s="16">
        <v>41598.74</v>
      </c>
      <c r="Y47" s="20">
        <v>5.5464986666666667E-2</v>
      </c>
    </row>
    <row r="48" spans="2:25" ht="41.4" x14ac:dyDescent="0.3">
      <c r="B48" s="13" t="s">
        <v>65</v>
      </c>
      <c r="C48" s="41" t="s">
        <v>97</v>
      </c>
      <c r="D48" s="13" t="s">
        <v>58</v>
      </c>
      <c r="E48" s="18" t="s">
        <v>119</v>
      </c>
      <c r="F48" s="13" t="s">
        <v>57</v>
      </c>
      <c r="G48" s="13" t="s">
        <v>120</v>
      </c>
      <c r="H48" s="13">
        <v>10</v>
      </c>
      <c r="I48" s="13" t="s">
        <v>91</v>
      </c>
      <c r="J48" s="40" t="s">
        <v>92</v>
      </c>
      <c r="K48" s="13">
        <v>4</v>
      </c>
      <c r="L48" s="19">
        <v>1000000</v>
      </c>
      <c r="M48" s="19">
        <v>0</v>
      </c>
      <c r="N48" s="19">
        <v>1000000</v>
      </c>
      <c r="O48" s="16">
        <v>0</v>
      </c>
      <c r="P48" s="19">
        <v>0</v>
      </c>
      <c r="Q48" s="19">
        <v>0</v>
      </c>
      <c r="R48" s="19">
        <v>0</v>
      </c>
      <c r="S48" s="17">
        <v>0</v>
      </c>
      <c r="T48" s="16">
        <v>0</v>
      </c>
      <c r="U48" s="20" t="s">
        <v>131</v>
      </c>
      <c r="V48" s="16">
        <v>0</v>
      </c>
      <c r="W48" s="20" t="s">
        <v>131</v>
      </c>
      <c r="X48" s="16">
        <v>0</v>
      </c>
      <c r="Y48" s="20" t="s">
        <v>131</v>
      </c>
    </row>
    <row r="49" spans="2:25" ht="55.2" x14ac:dyDescent="0.3">
      <c r="B49" s="13" t="s">
        <v>74</v>
      </c>
      <c r="C49" s="22" t="s">
        <v>102</v>
      </c>
      <c r="D49" s="13" t="s">
        <v>72</v>
      </c>
      <c r="E49" s="18" t="s">
        <v>75</v>
      </c>
      <c r="F49" s="13" t="s">
        <v>57</v>
      </c>
      <c r="G49" s="13" t="s">
        <v>76</v>
      </c>
      <c r="H49" s="13">
        <v>10</v>
      </c>
      <c r="I49" s="13" t="s">
        <v>96</v>
      </c>
      <c r="J49" s="13" t="s">
        <v>88</v>
      </c>
      <c r="K49" s="13">
        <v>3</v>
      </c>
      <c r="L49" s="19">
        <v>966000</v>
      </c>
      <c r="M49" s="19">
        <v>0</v>
      </c>
      <c r="N49" s="19">
        <v>0</v>
      </c>
      <c r="O49" s="16">
        <v>955500</v>
      </c>
      <c r="P49" s="19">
        <v>0</v>
      </c>
      <c r="Q49" s="19">
        <v>0</v>
      </c>
      <c r="R49" s="19">
        <v>0</v>
      </c>
      <c r="S49" s="17">
        <v>955500</v>
      </c>
      <c r="T49" s="16">
        <v>890382.19</v>
      </c>
      <c r="U49" s="20">
        <v>0.93184949241234949</v>
      </c>
      <c r="V49" s="16">
        <v>675904.59</v>
      </c>
      <c r="W49" s="20">
        <v>0.70738313971742539</v>
      </c>
      <c r="X49" s="16">
        <v>673048.59</v>
      </c>
      <c r="Y49" s="20">
        <v>0.70439412872841445</v>
      </c>
    </row>
    <row r="50" spans="2:25" ht="41.4" x14ac:dyDescent="0.3">
      <c r="B50" s="13" t="s">
        <v>77</v>
      </c>
      <c r="C50" s="22" t="s">
        <v>103</v>
      </c>
      <c r="D50" s="13" t="s">
        <v>58</v>
      </c>
      <c r="E50" s="18" t="s">
        <v>78</v>
      </c>
      <c r="F50" s="13" t="s">
        <v>57</v>
      </c>
      <c r="G50" s="13" t="s">
        <v>79</v>
      </c>
      <c r="H50" s="13">
        <v>10</v>
      </c>
      <c r="I50" s="13" t="s">
        <v>107</v>
      </c>
      <c r="J50" s="40" t="s">
        <v>108</v>
      </c>
      <c r="K50" s="13">
        <v>3</v>
      </c>
      <c r="L50" s="19">
        <v>681000</v>
      </c>
      <c r="M50" s="19">
        <v>0</v>
      </c>
      <c r="N50" s="19">
        <v>0</v>
      </c>
      <c r="O50" s="16">
        <v>383687</v>
      </c>
      <c r="P50" s="19">
        <v>0</v>
      </c>
      <c r="Q50" s="19">
        <v>0</v>
      </c>
      <c r="R50" s="19">
        <v>0</v>
      </c>
      <c r="S50" s="17">
        <v>383687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41.4" x14ac:dyDescent="0.3">
      <c r="B51" s="13" t="s">
        <v>77</v>
      </c>
      <c r="C51" s="22" t="s">
        <v>103</v>
      </c>
      <c r="D51" s="13" t="s">
        <v>58</v>
      </c>
      <c r="E51" s="18" t="s">
        <v>78</v>
      </c>
      <c r="F51" s="13" t="s">
        <v>57</v>
      </c>
      <c r="G51" s="13" t="s">
        <v>79</v>
      </c>
      <c r="H51" s="13">
        <v>10</v>
      </c>
      <c r="I51" s="13" t="s">
        <v>91</v>
      </c>
      <c r="J51" s="40" t="s">
        <v>92</v>
      </c>
      <c r="K51" s="13">
        <v>3</v>
      </c>
      <c r="L51" s="19">
        <v>16349000</v>
      </c>
      <c r="M51" s="19">
        <v>0</v>
      </c>
      <c r="N51" s="19">
        <v>0</v>
      </c>
      <c r="O51" s="16">
        <v>18382047</v>
      </c>
      <c r="P51" s="19">
        <v>0</v>
      </c>
      <c r="Q51" s="19">
        <v>0</v>
      </c>
      <c r="R51" s="19">
        <v>0</v>
      </c>
      <c r="S51" s="17">
        <v>18382047</v>
      </c>
      <c r="T51" s="16">
        <v>16275178.84</v>
      </c>
      <c r="U51" s="20">
        <v>0.88538446452672004</v>
      </c>
      <c r="V51" s="16">
        <v>14720894.970000001</v>
      </c>
      <c r="W51" s="20">
        <v>0.80083001474210136</v>
      </c>
      <c r="X51" s="16">
        <v>14720894.970000001</v>
      </c>
      <c r="Y51" s="20">
        <v>0.80083001474210136</v>
      </c>
    </row>
    <row r="52" spans="2:25" ht="41.4" x14ac:dyDescent="0.3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107</v>
      </c>
      <c r="J52" s="13" t="s">
        <v>108</v>
      </c>
      <c r="K52" s="13" t="s">
        <v>85</v>
      </c>
      <c r="L52" s="19">
        <v>1293000</v>
      </c>
      <c r="M52" s="19">
        <v>0</v>
      </c>
      <c r="N52" s="19">
        <v>1293000</v>
      </c>
      <c r="O52" s="16">
        <v>0</v>
      </c>
      <c r="P52" s="19">
        <v>0</v>
      </c>
      <c r="Q52" s="19">
        <v>0</v>
      </c>
      <c r="R52" s="19">
        <v>0</v>
      </c>
      <c r="S52" s="17">
        <v>0</v>
      </c>
      <c r="T52" s="16">
        <v>0</v>
      </c>
      <c r="U52" s="20" t="s">
        <v>131</v>
      </c>
      <c r="V52" s="16">
        <v>0</v>
      </c>
      <c r="W52" s="20" t="s">
        <v>131</v>
      </c>
      <c r="X52" s="16">
        <v>0</v>
      </c>
      <c r="Y52" s="20" t="s">
        <v>131</v>
      </c>
    </row>
    <row r="53" spans="2:25" ht="41.4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107</v>
      </c>
      <c r="J53" s="13" t="s">
        <v>108</v>
      </c>
      <c r="K53" s="13" t="s">
        <v>135</v>
      </c>
      <c r="L53" s="19">
        <v>0</v>
      </c>
      <c r="M53" s="19">
        <v>1293000</v>
      </c>
      <c r="N53" s="19">
        <v>0</v>
      </c>
      <c r="O53" s="16">
        <v>1293000</v>
      </c>
      <c r="P53" s="19">
        <v>0</v>
      </c>
      <c r="Q53" s="19">
        <v>0</v>
      </c>
      <c r="R53" s="19">
        <v>0</v>
      </c>
      <c r="S53" s="17">
        <v>1293000</v>
      </c>
      <c r="T53" s="16">
        <v>1289518.3400000001</v>
      </c>
      <c r="U53" s="20">
        <v>0.99730730085073482</v>
      </c>
      <c r="V53" s="16">
        <v>0</v>
      </c>
      <c r="W53" s="20">
        <v>0</v>
      </c>
      <c r="X53" s="16">
        <v>0</v>
      </c>
      <c r="Y53" s="20">
        <v>0</v>
      </c>
    </row>
    <row r="54" spans="2:25" ht="41.4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133</v>
      </c>
      <c r="J54" s="13" t="s">
        <v>108</v>
      </c>
      <c r="K54" s="13" t="s">
        <v>85</v>
      </c>
      <c r="L54" s="19">
        <v>0</v>
      </c>
      <c r="M54" s="19">
        <v>1233012</v>
      </c>
      <c r="N54" s="19">
        <v>0</v>
      </c>
      <c r="O54" s="16">
        <v>1233012</v>
      </c>
      <c r="P54" s="19">
        <v>0</v>
      </c>
      <c r="Q54" s="19">
        <v>0</v>
      </c>
      <c r="R54" s="19">
        <v>0</v>
      </c>
      <c r="S54" s="17">
        <v>1233012</v>
      </c>
      <c r="T54" s="16">
        <v>828078</v>
      </c>
      <c r="U54" s="20">
        <v>0.6715895709044194</v>
      </c>
      <c r="V54" s="16">
        <v>0</v>
      </c>
      <c r="W54" s="20">
        <v>0</v>
      </c>
      <c r="X54" s="16">
        <v>0</v>
      </c>
      <c r="Y54" s="20">
        <v>0</v>
      </c>
    </row>
    <row r="55" spans="2:25" ht="41.4" x14ac:dyDescent="0.3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91</v>
      </c>
      <c r="J55" s="13" t="s">
        <v>92</v>
      </c>
      <c r="K55" s="13">
        <v>3</v>
      </c>
      <c r="L55" s="19">
        <v>3648952</v>
      </c>
      <c r="M55" s="19">
        <v>627000</v>
      </c>
      <c r="N55" s="19">
        <v>0</v>
      </c>
      <c r="O55" s="16">
        <v>4275952</v>
      </c>
      <c r="P55" s="19">
        <v>0</v>
      </c>
      <c r="Q55" s="19">
        <v>0</v>
      </c>
      <c r="R55" s="19">
        <v>0</v>
      </c>
      <c r="S55" s="17">
        <v>4275952</v>
      </c>
      <c r="T55" s="16">
        <v>4225018.3</v>
      </c>
      <c r="U55" s="20">
        <v>0.98808833681949648</v>
      </c>
      <c r="V55" s="16">
        <v>3452873.8</v>
      </c>
      <c r="W55" s="20">
        <v>0.80750995333904585</v>
      </c>
      <c r="X55" s="16">
        <v>3452873.8</v>
      </c>
      <c r="Y55" s="20">
        <v>0.80750995333904585</v>
      </c>
    </row>
    <row r="56" spans="2:25" ht="41.4" x14ac:dyDescent="0.3">
      <c r="B56" s="13" t="s">
        <v>80</v>
      </c>
      <c r="C56" s="22" t="s">
        <v>104</v>
      </c>
      <c r="D56" s="13" t="s">
        <v>81</v>
      </c>
      <c r="E56" s="18" t="s">
        <v>82</v>
      </c>
      <c r="F56" s="13" t="s">
        <v>57</v>
      </c>
      <c r="G56" s="13" t="s">
        <v>83</v>
      </c>
      <c r="H56" s="13">
        <v>10</v>
      </c>
      <c r="I56" s="13" t="s">
        <v>132</v>
      </c>
      <c r="J56" s="13" t="s">
        <v>92</v>
      </c>
      <c r="K56" s="13" t="s">
        <v>85</v>
      </c>
      <c r="L56" s="19">
        <v>0</v>
      </c>
      <c r="M56" s="19">
        <v>4619881</v>
      </c>
      <c r="N56" s="19">
        <v>0</v>
      </c>
      <c r="O56" s="19">
        <v>4619881</v>
      </c>
      <c r="P56" s="19">
        <v>0</v>
      </c>
      <c r="Q56" s="19">
        <v>0</v>
      </c>
      <c r="R56" s="19">
        <v>0</v>
      </c>
      <c r="S56" s="19">
        <v>4619881</v>
      </c>
      <c r="T56" s="19">
        <v>4594945</v>
      </c>
      <c r="U56" s="31">
        <v>0.99460245837501005</v>
      </c>
      <c r="V56" s="19">
        <v>0</v>
      </c>
      <c r="W56" s="31">
        <v>0</v>
      </c>
      <c r="X56" s="19">
        <v>0</v>
      </c>
      <c r="Y56" s="31">
        <v>0</v>
      </c>
    </row>
    <row r="57" spans="2:25" ht="42" thickBot="1" x14ac:dyDescent="0.35">
      <c r="B57" s="50" t="s">
        <v>80</v>
      </c>
      <c r="C57" s="51" t="s">
        <v>104</v>
      </c>
      <c r="D57" s="50" t="s">
        <v>81</v>
      </c>
      <c r="E57" s="52" t="s">
        <v>82</v>
      </c>
      <c r="F57" s="50" t="s">
        <v>57</v>
      </c>
      <c r="G57" s="50" t="s">
        <v>83</v>
      </c>
      <c r="H57" s="50">
        <v>10</v>
      </c>
      <c r="I57" s="50" t="s">
        <v>91</v>
      </c>
      <c r="J57" s="50" t="s">
        <v>92</v>
      </c>
      <c r="K57" s="50" t="s">
        <v>85</v>
      </c>
      <c r="L57" s="53">
        <v>3682048</v>
      </c>
      <c r="M57" s="53">
        <v>0</v>
      </c>
      <c r="N57" s="53">
        <v>627000</v>
      </c>
      <c r="O57" s="53">
        <v>3055048</v>
      </c>
      <c r="P57" s="53">
        <v>0</v>
      </c>
      <c r="Q57" s="53">
        <v>0</v>
      </c>
      <c r="R57" s="53">
        <v>0</v>
      </c>
      <c r="S57" s="53">
        <v>3055048</v>
      </c>
      <c r="T57" s="53">
        <v>1241597.3</v>
      </c>
      <c r="U57" s="54">
        <v>0.40640844268240633</v>
      </c>
      <c r="V57" s="53">
        <v>811397.3</v>
      </c>
      <c r="W57" s="54">
        <v>0.26559232457231441</v>
      </c>
      <c r="X57" s="53">
        <v>337157.3</v>
      </c>
      <c r="Y57" s="54">
        <v>0.11036072100994812</v>
      </c>
    </row>
    <row r="58" spans="2:25" ht="14.4" thickTop="1" x14ac:dyDescent="0.3">
      <c r="B58" s="44" t="s">
        <v>41</v>
      </c>
      <c r="C58" s="45"/>
      <c r="D58" s="45"/>
      <c r="E58" s="45"/>
      <c r="F58" s="45"/>
      <c r="G58" s="45"/>
      <c r="H58" s="45"/>
      <c r="I58" s="45"/>
      <c r="J58" s="45"/>
      <c r="K58" s="45"/>
      <c r="L58" s="46">
        <v>2403460000</v>
      </c>
      <c r="M58" s="46">
        <v>418410946</v>
      </c>
      <c r="N58" s="46">
        <v>231134193</v>
      </c>
      <c r="O58" s="46">
        <v>2592461987</v>
      </c>
      <c r="P58" s="46">
        <v>0</v>
      </c>
      <c r="Q58" s="46">
        <v>0</v>
      </c>
      <c r="R58" s="46">
        <v>-99332.479999999996</v>
      </c>
      <c r="S58" s="47">
        <v>2592362654.52</v>
      </c>
      <c r="T58" s="46">
        <v>2193192993.6900005</v>
      </c>
      <c r="U58" s="48">
        <v>0.84602090292651999</v>
      </c>
      <c r="V58" s="46">
        <v>2042887797.4799998</v>
      </c>
      <c r="W58" s="48">
        <v>0.78804089926155008</v>
      </c>
      <c r="X58" s="46">
        <v>2038937732.1199996</v>
      </c>
      <c r="Y58" s="49">
        <v>0.78651716748231271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NOV/2024
&amp;CRESOLUÇÃO CNJ Nº 102 - ANEXO II - DOTAÇÃO E EXECUÇÃO ORÇAMENTÁRIA</oddHeader>
    <oddFooter>&amp;CPágina &amp;P de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211A-11E4-4F3A-995E-1012814F55D1}">
  <dimension ref="B1:Y59"/>
  <sheetViews>
    <sheetView showGridLines="0" tabSelected="1" topLeftCell="H50" zoomScale="80" zoomScaleNormal="80" zoomScaleSheetLayoutView="80" workbookViewId="0">
      <selection activeCell="U59" sqref="U59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4.6640625" style="1" bestFit="1" customWidth="1"/>
    <col min="12" max="12" width="18.44140625" style="2" customWidth="1"/>
    <col min="13" max="13" width="15.5546875" style="2" bestFit="1" customWidth="1"/>
    <col min="14" max="14" width="15.44140625" style="2" bestFit="1" customWidth="1"/>
    <col min="15" max="15" width="23.44140625" style="2" bestFit="1" customWidth="1"/>
    <col min="16" max="16" width="13.44140625" style="2" bestFit="1" customWidth="1"/>
    <col min="17" max="17" width="7.88671875" style="2" bestFit="1" customWidth="1"/>
    <col min="18" max="18" width="11.5546875" style="2" bestFit="1" customWidth="1"/>
    <col min="19" max="19" width="17.44140625" style="42" bestFit="1" customWidth="1"/>
    <col min="20" max="20" width="17.44140625" style="2" bestFit="1" customWidth="1"/>
    <col min="21" max="21" width="8.5546875" style="3" bestFit="1" customWidth="1"/>
    <col min="22" max="22" width="17.109375" style="2" bestFit="1" customWidth="1"/>
    <col min="23" max="23" width="8.5546875" style="3" bestFit="1" customWidth="1"/>
    <col min="24" max="24" width="17.109375" style="2" bestFit="1" customWidth="1"/>
    <col min="25" max="25" width="8.554687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57" t="s">
        <v>0</v>
      </c>
      <c r="C2" s="59"/>
      <c r="D2" s="59"/>
      <c r="E2" s="59"/>
      <c r="F2" s="59"/>
      <c r="G2" s="59"/>
      <c r="H2" s="59"/>
      <c r="I2" s="59"/>
      <c r="J2" s="59"/>
      <c r="K2" s="67"/>
      <c r="L2" s="55" t="s">
        <v>1</v>
      </c>
      <c r="M2" s="68" t="s">
        <v>2</v>
      </c>
      <c r="N2" s="69"/>
      <c r="O2" s="55" t="s">
        <v>3</v>
      </c>
      <c r="P2" s="55" t="s">
        <v>4</v>
      </c>
      <c r="Q2" s="57" t="s">
        <v>5</v>
      </c>
      <c r="R2" s="67"/>
      <c r="S2" s="70" t="s">
        <v>6</v>
      </c>
      <c r="T2" s="57" t="s">
        <v>7</v>
      </c>
      <c r="U2" s="58"/>
      <c r="V2" s="59"/>
      <c r="W2" s="58"/>
      <c r="X2" s="59"/>
      <c r="Y2" s="60"/>
    </row>
    <row r="3" spans="2:25" x14ac:dyDescent="0.3">
      <c r="B3" s="61" t="s">
        <v>8</v>
      </c>
      <c r="C3" s="62"/>
      <c r="D3" s="63" t="s">
        <v>9</v>
      </c>
      <c r="E3" s="63" t="s">
        <v>10</v>
      </c>
      <c r="F3" s="65" t="s">
        <v>11</v>
      </c>
      <c r="G3" s="66"/>
      <c r="H3" s="63" t="s">
        <v>12</v>
      </c>
      <c r="I3" s="61" t="s">
        <v>13</v>
      </c>
      <c r="J3" s="62"/>
      <c r="K3" s="63" t="s">
        <v>14</v>
      </c>
      <c r="L3" s="56"/>
      <c r="M3" s="35" t="s">
        <v>15</v>
      </c>
      <c r="N3" s="35" t="s">
        <v>16</v>
      </c>
      <c r="O3" s="56"/>
      <c r="P3" s="56"/>
      <c r="Q3" s="4" t="s">
        <v>17</v>
      </c>
      <c r="R3" s="4" t="s">
        <v>18</v>
      </c>
      <c r="S3" s="71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7" t="s">
        <v>23</v>
      </c>
      <c r="C4" s="37" t="s">
        <v>24</v>
      </c>
      <c r="D4" s="64"/>
      <c r="E4" s="64"/>
      <c r="F4" s="37" t="s">
        <v>25</v>
      </c>
      <c r="G4" s="37" t="s">
        <v>26</v>
      </c>
      <c r="H4" s="64"/>
      <c r="I4" s="37" t="s">
        <v>23</v>
      </c>
      <c r="J4" s="37" t="s">
        <v>24</v>
      </c>
      <c r="K4" s="64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39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72">
        <v>0</v>
      </c>
      <c r="N5" s="72">
        <v>5180289.450000003</v>
      </c>
      <c r="O5" s="73">
        <v>35911659.549999997</v>
      </c>
      <c r="P5" s="72">
        <v>0</v>
      </c>
      <c r="Q5" s="25">
        <v>0</v>
      </c>
      <c r="R5" s="25">
        <v>0</v>
      </c>
      <c r="S5" s="25">
        <v>35911659.549999997</v>
      </c>
      <c r="T5" s="73">
        <v>35911659.549999997</v>
      </c>
      <c r="U5" s="74">
        <v>1</v>
      </c>
      <c r="V5" s="72">
        <v>35838447.850000001</v>
      </c>
      <c r="W5" s="75">
        <v>0.99796133899359174</v>
      </c>
      <c r="X5" s="72">
        <v>32867456.739999998</v>
      </c>
      <c r="Y5" s="75">
        <v>0.91523079556483489</v>
      </c>
    </row>
    <row r="6" spans="2:25" ht="55.2" x14ac:dyDescent="0.3">
      <c r="B6" s="40" t="s">
        <v>42</v>
      </c>
      <c r="C6" s="41" t="s">
        <v>100</v>
      </c>
      <c r="D6" s="40" t="s">
        <v>47</v>
      </c>
      <c r="E6" s="21" t="s">
        <v>48</v>
      </c>
      <c r="F6" s="40" t="s">
        <v>45</v>
      </c>
      <c r="G6" s="40" t="s">
        <v>49</v>
      </c>
      <c r="H6" s="40">
        <v>20</v>
      </c>
      <c r="I6" s="40">
        <v>1500</v>
      </c>
      <c r="J6" s="40" t="s">
        <v>88</v>
      </c>
      <c r="K6" s="40">
        <v>1</v>
      </c>
      <c r="L6" s="16">
        <v>179843569</v>
      </c>
      <c r="M6" s="73">
        <v>7184102.6200000048</v>
      </c>
      <c r="N6" s="73">
        <v>0</v>
      </c>
      <c r="O6" s="73">
        <v>187027671.62</v>
      </c>
      <c r="P6" s="73">
        <v>0</v>
      </c>
      <c r="Q6" s="16">
        <v>0</v>
      </c>
      <c r="R6" s="16">
        <v>0</v>
      </c>
      <c r="S6" s="17">
        <v>187027671.62</v>
      </c>
      <c r="T6" s="73">
        <v>187027670.62</v>
      </c>
      <c r="U6" s="74">
        <v>0.99999999465319767</v>
      </c>
      <c r="V6" s="73">
        <v>187027670.62</v>
      </c>
      <c r="W6" s="74">
        <v>0.99999999465319767</v>
      </c>
      <c r="X6" s="73">
        <v>186358183.50999999</v>
      </c>
      <c r="Y6" s="74">
        <v>0.99642037937915262</v>
      </c>
    </row>
    <row r="7" spans="2:25" ht="69" x14ac:dyDescent="0.3">
      <c r="B7" s="40" t="s">
        <v>42</v>
      </c>
      <c r="C7" s="41" t="s">
        <v>100</v>
      </c>
      <c r="D7" s="40" t="s">
        <v>50</v>
      </c>
      <c r="E7" s="21" t="s">
        <v>51</v>
      </c>
      <c r="F7" s="40" t="s">
        <v>45</v>
      </c>
      <c r="G7" s="40" t="s">
        <v>52</v>
      </c>
      <c r="H7" s="40">
        <v>20</v>
      </c>
      <c r="I7" s="40">
        <v>1500</v>
      </c>
      <c r="J7" s="40" t="s">
        <v>88</v>
      </c>
      <c r="K7" s="40">
        <v>1</v>
      </c>
      <c r="L7" s="16">
        <v>3800000</v>
      </c>
      <c r="M7" s="73">
        <v>408026.58999999985</v>
      </c>
      <c r="N7" s="73">
        <v>0</v>
      </c>
      <c r="O7" s="73">
        <v>4208026.59</v>
      </c>
      <c r="P7" s="73">
        <v>0</v>
      </c>
      <c r="Q7" s="16">
        <v>0</v>
      </c>
      <c r="R7" s="16">
        <v>0</v>
      </c>
      <c r="S7" s="17">
        <v>4208026.59</v>
      </c>
      <c r="T7" s="73">
        <v>4208026.59</v>
      </c>
      <c r="U7" s="74">
        <v>1</v>
      </c>
      <c r="V7" s="73">
        <v>4208026.59</v>
      </c>
      <c r="W7" s="74">
        <v>1</v>
      </c>
      <c r="X7" s="73">
        <v>4208026.59</v>
      </c>
      <c r="Y7" s="74">
        <v>1</v>
      </c>
    </row>
    <row r="8" spans="2:25" ht="55.2" x14ac:dyDescent="0.3">
      <c r="B8" s="40" t="s">
        <v>42</v>
      </c>
      <c r="C8" s="41" t="s">
        <v>100</v>
      </c>
      <c r="D8" s="40" t="s">
        <v>53</v>
      </c>
      <c r="E8" s="21" t="s">
        <v>54</v>
      </c>
      <c r="F8" s="40" t="s">
        <v>55</v>
      </c>
      <c r="G8" s="40" t="s">
        <v>56</v>
      </c>
      <c r="H8" s="40">
        <v>10</v>
      </c>
      <c r="I8" s="40">
        <v>1500</v>
      </c>
      <c r="J8" s="40" t="s">
        <v>88</v>
      </c>
      <c r="K8" s="40">
        <v>3</v>
      </c>
      <c r="L8" s="16">
        <v>285983000</v>
      </c>
      <c r="M8" s="73">
        <v>52700184</v>
      </c>
      <c r="N8" s="73">
        <v>0</v>
      </c>
      <c r="O8" s="73">
        <v>338683184</v>
      </c>
      <c r="P8" s="73">
        <v>0</v>
      </c>
      <c r="Q8" s="16">
        <v>0</v>
      </c>
      <c r="R8" s="16">
        <v>0</v>
      </c>
      <c r="S8" s="17">
        <v>338683184</v>
      </c>
      <c r="T8" s="73">
        <v>335327052.36000001</v>
      </c>
      <c r="U8" s="74">
        <v>0.99009064577590611</v>
      </c>
      <c r="V8" s="73">
        <v>335327052.36000001</v>
      </c>
      <c r="W8" s="74">
        <v>0.99009064577590611</v>
      </c>
      <c r="X8" s="73">
        <v>335327052.36000001</v>
      </c>
      <c r="Y8" s="74">
        <v>0.99009064577590611</v>
      </c>
    </row>
    <row r="9" spans="2:25" ht="55.2" x14ac:dyDescent="0.3">
      <c r="B9" s="40" t="s">
        <v>42</v>
      </c>
      <c r="C9" s="41" t="s">
        <v>100</v>
      </c>
      <c r="D9" s="40" t="s">
        <v>53</v>
      </c>
      <c r="E9" s="21" t="s">
        <v>54</v>
      </c>
      <c r="F9" s="40" t="s">
        <v>55</v>
      </c>
      <c r="G9" s="40" t="s">
        <v>56</v>
      </c>
      <c r="H9" s="40">
        <v>10</v>
      </c>
      <c r="I9" s="40" t="s">
        <v>126</v>
      </c>
      <c r="J9" s="40" t="s">
        <v>88</v>
      </c>
      <c r="K9" s="40">
        <v>3</v>
      </c>
      <c r="L9" s="16">
        <v>0</v>
      </c>
      <c r="M9" s="73">
        <v>42023860</v>
      </c>
      <c r="N9" s="73">
        <v>0</v>
      </c>
      <c r="O9" s="73">
        <v>42023860</v>
      </c>
      <c r="P9" s="73">
        <v>0</v>
      </c>
      <c r="Q9" s="16">
        <v>0</v>
      </c>
      <c r="R9" s="16">
        <v>0</v>
      </c>
      <c r="S9" s="17">
        <v>42023860</v>
      </c>
      <c r="T9" s="73">
        <v>42023860</v>
      </c>
      <c r="U9" s="74">
        <v>1</v>
      </c>
      <c r="V9" s="73">
        <v>42023860</v>
      </c>
      <c r="W9" s="74">
        <v>1</v>
      </c>
      <c r="X9" s="73">
        <v>42023860</v>
      </c>
      <c r="Y9" s="74">
        <v>1</v>
      </c>
    </row>
    <row r="10" spans="2:25" ht="55.2" x14ac:dyDescent="0.3">
      <c r="B10" s="40" t="s">
        <v>42</v>
      </c>
      <c r="C10" s="41" t="s">
        <v>100</v>
      </c>
      <c r="D10" s="40" t="s">
        <v>53</v>
      </c>
      <c r="E10" s="21" t="s">
        <v>54</v>
      </c>
      <c r="F10" s="40" t="s">
        <v>55</v>
      </c>
      <c r="G10" s="40" t="s">
        <v>56</v>
      </c>
      <c r="H10" s="40">
        <v>10</v>
      </c>
      <c r="I10" s="40" t="s">
        <v>89</v>
      </c>
      <c r="J10" s="40" t="s">
        <v>90</v>
      </c>
      <c r="K10" s="40">
        <v>3</v>
      </c>
      <c r="L10" s="16">
        <v>217701000</v>
      </c>
      <c r="M10" s="73">
        <v>0</v>
      </c>
      <c r="N10" s="73">
        <v>144000000</v>
      </c>
      <c r="O10" s="73">
        <v>73701000</v>
      </c>
      <c r="P10" s="73">
        <v>0</v>
      </c>
      <c r="Q10" s="16">
        <v>0</v>
      </c>
      <c r="R10" s="16">
        <v>0</v>
      </c>
      <c r="S10" s="17">
        <v>73701000</v>
      </c>
      <c r="T10" s="73">
        <v>73341391.519999996</v>
      </c>
      <c r="U10" s="74">
        <v>0.99512071098085497</v>
      </c>
      <c r="V10" s="73">
        <v>73341391.519999996</v>
      </c>
      <c r="W10" s="74">
        <v>0.99512071098085497</v>
      </c>
      <c r="X10" s="73">
        <v>73341391.519999996</v>
      </c>
      <c r="Y10" s="74">
        <v>0.99512071098085497</v>
      </c>
    </row>
    <row r="11" spans="2:25" ht="55.2" x14ac:dyDescent="0.3">
      <c r="B11" s="40" t="s">
        <v>42</v>
      </c>
      <c r="C11" s="41" t="s">
        <v>100</v>
      </c>
      <c r="D11" s="40" t="s">
        <v>53</v>
      </c>
      <c r="E11" s="21" t="s">
        <v>54</v>
      </c>
      <c r="F11" s="40" t="s">
        <v>55</v>
      </c>
      <c r="G11" s="40" t="s">
        <v>56</v>
      </c>
      <c r="H11" s="40">
        <v>10</v>
      </c>
      <c r="I11" s="40" t="s">
        <v>124</v>
      </c>
      <c r="J11" s="40" t="s">
        <v>125</v>
      </c>
      <c r="K11" s="40">
        <v>3</v>
      </c>
      <c r="L11" s="16">
        <v>0</v>
      </c>
      <c r="M11" s="73">
        <v>115000000</v>
      </c>
      <c r="N11" s="73">
        <v>0</v>
      </c>
      <c r="O11" s="73">
        <v>115000000</v>
      </c>
      <c r="P11" s="73">
        <v>0</v>
      </c>
      <c r="Q11" s="16">
        <v>0</v>
      </c>
      <c r="R11" s="16">
        <v>0</v>
      </c>
      <c r="S11" s="17">
        <v>115000000</v>
      </c>
      <c r="T11" s="73">
        <v>109665856.09999999</v>
      </c>
      <c r="U11" s="74">
        <v>0.95361613999999995</v>
      </c>
      <c r="V11" s="73">
        <v>109665856.09999999</v>
      </c>
      <c r="W11" s="74">
        <v>0.95361613999999995</v>
      </c>
      <c r="X11" s="73">
        <v>109665856.09999999</v>
      </c>
      <c r="Y11" s="74">
        <v>0.95361613999999995</v>
      </c>
    </row>
    <row r="12" spans="2:25" ht="41.4" x14ac:dyDescent="0.3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76">
        <v>61261795.410000086</v>
      </c>
      <c r="N12" s="76">
        <v>0</v>
      </c>
      <c r="O12" s="73">
        <v>1178230277.4100001</v>
      </c>
      <c r="P12" s="76">
        <v>0</v>
      </c>
      <c r="Q12" s="19">
        <v>0</v>
      </c>
      <c r="R12" s="19">
        <v>0</v>
      </c>
      <c r="S12" s="17">
        <v>1178230277.4100001</v>
      </c>
      <c r="T12" s="76">
        <v>1178230267.6600001</v>
      </c>
      <c r="U12" s="74">
        <v>0.99999999172487741</v>
      </c>
      <c r="V12" s="76">
        <v>1135092485.78</v>
      </c>
      <c r="W12" s="77">
        <v>0.96338763953271844</v>
      </c>
      <c r="X12" s="76">
        <v>1131101396.6099999</v>
      </c>
      <c r="Y12" s="77">
        <v>0.96000028033263629</v>
      </c>
    </row>
    <row r="13" spans="2:25" ht="41.4" x14ac:dyDescent="0.3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76">
        <v>0</v>
      </c>
      <c r="N13" s="76">
        <v>46377208.040000021</v>
      </c>
      <c r="O13" s="73">
        <v>191906259.95999998</v>
      </c>
      <c r="P13" s="76">
        <v>0</v>
      </c>
      <c r="Q13" s="19">
        <v>0</v>
      </c>
      <c r="R13" s="19">
        <v>-99332.479999999996</v>
      </c>
      <c r="S13" s="17">
        <v>191806927.47999999</v>
      </c>
      <c r="T13" s="76">
        <v>191804265.18000001</v>
      </c>
      <c r="U13" s="74">
        <v>0.99998611989652841</v>
      </c>
      <c r="V13" s="76">
        <v>190744673.03</v>
      </c>
      <c r="W13" s="77">
        <v>0.9944618556589373</v>
      </c>
      <c r="X13" s="76">
        <v>190744673.03</v>
      </c>
      <c r="Y13" s="77">
        <v>0.9944618556589373</v>
      </c>
    </row>
    <row r="14" spans="2:25" ht="41.4" x14ac:dyDescent="0.3">
      <c r="B14" s="40" t="s">
        <v>42</v>
      </c>
      <c r="C14" s="41" t="s">
        <v>100</v>
      </c>
      <c r="D14" s="40" t="s">
        <v>58</v>
      </c>
      <c r="E14" s="21" t="s">
        <v>59</v>
      </c>
      <c r="F14" s="40" t="s">
        <v>57</v>
      </c>
      <c r="G14" s="40" t="s">
        <v>60</v>
      </c>
      <c r="H14" s="40">
        <v>10</v>
      </c>
      <c r="I14" s="40">
        <v>1500</v>
      </c>
      <c r="J14" s="40" t="s">
        <v>88</v>
      </c>
      <c r="K14" s="40">
        <v>4</v>
      </c>
      <c r="L14" s="16">
        <v>145000</v>
      </c>
      <c r="M14" s="73">
        <v>0</v>
      </c>
      <c r="N14" s="73">
        <v>59287.23</v>
      </c>
      <c r="O14" s="73">
        <v>85712.77</v>
      </c>
      <c r="P14" s="73">
        <v>0</v>
      </c>
      <c r="Q14" s="16">
        <v>0</v>
      </c>
      <c r="R14" s="16">
        <v>0</v>
      </c>
      <c r="S14" s="17">
        <v>85712.77</v>
      </c>
      <c r="T14" s="73">
        <v>85712.77</v>
      </c>
      <c r="U14" s="74">
        <v>1</v>
      </c>
      <c r="V14" s="73">
        <v>85712.77</v>
      </c>
      <c r="W14" s="74">
        <v>1</v>
      </c>
      <c r="X14" s="73">
        <v>85712.77</v>
      </c>
      <c r="Y14" s="74">
        <v>1</v>
      </c>
    </row>
    <row r="15" spans="2:25" ht="41.4" x14ac:dyDescent="0.3">
      <c r="B15" s="40" t="s">
        <v>42</v>
      </c>
      <c r="C15" s="41" t="s">
        <v>100</v>
      </c>
      <c r="D15" s="40" t="s">
        <v>58</v>
      </c>
      <c r="E15" s="21" t="s">
        <v>59</v>
      </c>
      <c r="F15" s="40" t="s">
        <v>57</v>
      </c>
      <c r="G15" s="40" t="s">
        <v>60</v>
      </c>
      <c r="H15" s="40">
        <v>10</v>
      </c>
      <c r="I15" s="40" t="s">
        <v>136</v>
      </c>
      <c r="J15" s="40" t="s">
        <v>137</v>
      </c>
      <c r="K15" s="40" t="s">
        <v>138</v>
      </c>
      <c r="L15" s="16">
        <v>0</v>
      </c>
      <c r="M15" s="73">
        <v>770870</v>
      </c>
      <c r="N15" s="73">
        <v>0</v>
      </c>
      <c r="O15" s="73">
        <v>770870</v>
      </c>
      <c r="P15" s="73">
        <v>0</v>
      </c>
      <c r="Q15" s="16">
        <v>0</v>
      </c>
      <c r="R15" s="16">
        <v>0</v>
      </c>
      <c r="S15" s="17">
        <v>770870</v>
      </c>
      <c r="T15" s="73">
        <v>770870</v>
      </c>
      <c r="U15" s="74">
        <v>1</v>
      </c>
      <c r="V15" s="73">
        <v>770870</v>
      </c>
      <c r="W15" s="74">
        <v>1</v>
      </c>
      <c r="X15" s="73">
        <v>770870</v>
      </c>
      <c r="Y15" s="74">
        <v>1</v>
      </c>
    </row>
    <row r="16" spans="2:25" ht="55.2" x14ac:dyDescent="0.3">
      <c r="B16" s="40" t="s">
        <v>42</v>
      </c>
      <c r="C16" s="41" t="s">
        <v>100</v>
      </c>
      <c r="D16" s="40" t="s">
        <v>61</v>
      </c>
      <c r="E16" s="21" t="s">
        <v>62</v>
      </c>
      <c r="F16" s="40" t="s">
        <v>57</v>
      </c>
      <c r="G16" s="40" t="s">
        <v>63</v>
      </c>
      <c r="H16" s="40">
        <v>10</v>
      </c>
      <c r="I16" s="40">
        <v>1500</v>
      </c>
      <c r="J16" s="40" t="s">
        <v>88</v>
      </c>
      <c r="K16" s="40">
        <v>3</v>
      </c>
      <c r="L16" s="16">
        <v>1000000</v>
      </c>
      <c r="M16" s="73">
        <v>0</v>
      </c>
      <c r="N16" s="73">
        <v>477798.79</v>
      </c>
      <c r="O16" s="73">
        <v>522201.21</v>
      </c>
      <c r="P16" s="73">
        <v>0</v>
      </c>
      <c r="Q16" s="16">
        <v>0</v>
      </c>
      <c r="R16" s="16">
        <v>0</v>
      </c>
      <c r="S16" s="17">
        <v>522201.21</v>
      </c>
      <c r="T16" s="73">
        <v>522037.18</v>
      </c>
      <c r="U16" s="74">
        <v>0.99968588736131037</v>
      </c>
      <c r="V16" s="73">
        <v>439436.99</v>
      </c>
      <c r="W16" s="74">
        <v>0.84150894633124262</v>
      </c>
      <c r="X16" s="73">
        <v>439436.99</v>
      </c>
      <c r="Y16" s="74">
        <v>0.84150894633124262</v>
      </c>
    </row>
    <row r="17" spans="2:25" ht="41.4" x14ac:dyDescent="0.3">
      <c r="B17" s="40" t="s">
        <v>64</v>
      </c>
      <c r="C17" s="41" t="s">
        <v>101</v>
      </c>
      <c r="D17" s="40" t="s">
        <v>58</v>
      </c>
      <c r="E17" s="21" t="s">
        <v>106</v>
      </c>
      <c r="F17" s="40" t="s">
        <v>57</v>
      </c>
      <c r="G17" s="40" t="s">
        <v>130</v>
      </c>
      <c r="H17" s="40">
        <v>10</v>
      </c>
      <c r="I17" s="40">
        <v>1500</v>
      </c>
      <c r="J17" s="40" t="s">
        <v>88</v>
      </c>
      <c r="K17" s="40">
        <v>3</v>
      </c>
      <c r="L17" s="16">
        <v>4555532</v>
      </c>
      <c r="M17" s="73">
        <v>0</v>
      </c>
      <c r="N17" s="73">
        <v>731609.10999999987</v>
      </c>
      <c r="O17" s="73">
        <v>3823922.89</v>
      </c>
      <c r="P17" s="73">
        <v>0</v>
      </c>
      <c r="Q17" s="16">
        <v>0</v>
      </c>
      <c r="R17" s="16">
        <v>0</v>
      </c>
      <c r="S17" s="17">
        <v>3823922.89</v>
      </c>
      <c r="T17" s="73">
        <v>3819873.28</v>
      </c>
      <c r="U17" s="74">
        <v>0.99894098021416944</v>
      </c>
      <c r="V17" s="73">
        <v>3479491.78</v>
      </c>
      <c r="W17" s="74">
        <v>0.90992728673982226</v>
      </c>
      <c r="X17" s="73">
        <v>3479491.78</v>
      </c>
      <c r="Y17" s="74">
        <v>0.90992728673982226</v>
      </c>
    </row>
    <row r="18" spans="2:25" ht="69" x14ac:dyDescent="0.3">
      <c r="B18" s="40" t="s">
        <v>65</v>
      </c>
      <c r="C18" s="41" t="s">
        <v>97</v>
      </c>
      <c r="D18" s="40" t="s">
        <v>58</v>
      </c>
      <c r="E18" s="21" t="s">
        <v>66</v>
      </c>
      <c r="F18" s="40" t="s">
        <v>57</v>
      </c>
      <c r="G18" s="40" t="s">
        <v>67</v>
      </c>
      <c r="H18" s="40">
        <v>10</v>
      </c>
      <c r="I18" s="40" t="s">
        <v>107</v>
      </c>
      <c r="J18" s="40" t="s">
        <v>108</v>
      </c>
      <c r="K18" s="40" t="s">
        <v>85</v>
      </c>
      <c r="L18" s="16">
        <v>8000000</v>
      </c>
      <c r="M18" s="16">
        <v>1549556</v>
      </c>
      <c r="N18" s="16">
        <v>1096675</v>
      </c>
      <c r="O18" s="16">
        <v>8452881</v>
      </c>
      <c r="P18" s="16">
        <v>0</v>
      </c>
      <c r="Q18" s="16">
        <v>0</v>
      </c>
      <c r="R18" s="16">
        <v>0</v>
      </c>
      <c r="S18" s="17">
        <v>8452881</v>
      </c>
      <c r="T18" s="73">
        <v>7981028.3800000008</v>
      </c>
      <c r="U18" s="74">
        <v>0.94417848541816696</v>
      </c>
      <c r="V18" s="73">
        <v>796105.41999999993</v>
      </c>
      <c r="W18" s="74">
        <v>9.4181548279219818E-2</v>
      </c>
      <c r="X18" s="73">
        <v>796105.41999999993</v>
      </c>
      <c r="Y18" s="74">
        <v>9.4181548279219818E-2</v>
      </c>
    </row>
    <row r="19" spans="2:25" ht="69" x14ac:dyDescent="0.3">
      <c r="B19" s="40" t="s">
        <v>65</v>
      </c>
      <c r="C19" s="41" t="s">
        <v>97</v>
      </c>
      <c r="D19" s="40" t="s">
        <v>58</v>
      </c>
      <c r="E19" s="21" t="s">
        <v>66</v>
      </c>
      <c r="F19" s="40" t="s">
        <v>57</v>
      </c>
      <c r="G19" s="40" t="s">
        <v>67</v>
      </c>
      <c r="H19" s="40">
        <v>10</v>
      </c>
      <c r="I19" s="40" t="s">
        <v>91</v>
      </c>
      <c r="J19" s="40" t="s">
        <v>92</v>
      </c>
      <c r="K19" s="40">
        <v>4</v>
      </c>
      <c r="L19" s="16">
        <v>6451000</v>
      </c>
      <c r="M19" s="16">
        <v>6581000</v>
      </c>
      <c r="N19" s="16">
        <v>1988606</v>
      </c>
      <c r="O19" s="16">
        <v>11043394</v>
      </c>
      <c r="P19" s="16">
        <v>0</v>
      </c>
      <c r="Q19" s="16">
        <v>0</v>
      </c>
      <c r="R19" s="16">
        <v>0</v>
      </c>
      <c r="S19" s="17">
        <v>11043394</v>
      </c>
      <c r="T19" s="73">
        <v>6882674.4199999999</v>
      </c>
      <c r="U19" s="74">
        <v>0.62323905313891725</v>
      </c>
      <c r="V19" s="73">
        <v>1300054.02</v>
      </c>
      <c r="W19" s="74">
        <v>0.11772232521994597</v>
      </c>
      <c r="X19" s="73">
        <v>1300054.02</v>
      </c>
      <c r="Y19" s="74">
        <v>0.11772232521994597</v>
      </c>
    </row>
    <row r="20" spans="2:25" ht="69" x14ac:dyDescent="0.3">
      <c r="B20" s="40" t="s">
        <v>65</v>
      </c>
      <c r="C20" s="41" t="s">
        <v>97</v>
      </c>
      <c r="D20" s="40" t="s">
        <v>58</v>
      </c>
      <c r="E20" s="21" t="s">
        <v>66</v>
      </c>
      <c r="F20" s="40" t="s">
        <v>57</v>
      </c>
      <c r="G20" s="40" t="s">
        <v>67</v>
      </c>
      <c r="H20" s="40">
        <v>10</v>
      </c>
      <c r="I20" s="40" t="s">
        <v>132</v>
      </c>
      <c r="J20" s="40" t="s">
        <v>92</v>
      </c>
      <c r="K20" s="40">
        <v>4</v>
      </c>
      <c r="L20" s="16">
        <v>0</v>
      </c>
      <c r="M20" s="16">
        <v>3000000</v>
      </c>
      <c r="N20" s="16">
        <v>0</v>
      </c>
      <c r="O20" s="16">
        <v>3000000</v>
      </c>
      <c r="P20" s="16">
        <v>0</v>
      </c>
      <c r="Q20" s="16">
        <v>0</v>
      </c>
      <c r="R20" s="16">
        <v>0</v>
      </c>
      <c r="S20" s="17">
        <v>3000000</v>
      </c>
      <c r="T20" s="73">
        <v>2757604.51</v>
      </c>
      <c r="U20" s="74">
        <v>0.91920150333333328</v>
      </c>
      <c r="V20" s="73">
        <v>166574.92000000001</v>
      </c>
      <c r="W20" s="74">
        <v>5.5524973333333338E-2</v>
      </c>
      <c r="X20" s="73">
        <v>166574.92000000001</v>
      </c>
      <c r="Y20" s="74">
        <v>5.5524973333333338E-2</v>
      </c>
    </row>
    <row r="21" spans="2:25" ht="55.2" x14ac:dyDescent="0.3">
      <c r="B21" s="40" t="s">
        <v>65</v>
      </c>
      <c r="C21" s="41" t="s">
        <v>97</v>
      </c>
      <c r="D21" s="40" t="s">
        <v>58</v>
      </c>
      <c r="E21" s="21" t="s">
        <v>68</v>
      </c>
      <c r="F21" s="40" t="s">
        <v>57</v>
      </c>
      <c r="G21" s="40" t="s">
        <v>93</v>
      </c>
      <c r="H21" s="40">
        <v>10</v>
      </c>
      <c r="I21" s="40" t="s">
        <v>107</v>
      </c>
      <c r="J21" s="40" t="s">
        <v>92</v>
      </c>
      <c r="K21" s="40">
        <v>4</v>
      </c>
      <c r="L21" s="16">
        <v>0</v>
      </c>
      <c r="M21" s="16">
        <v>7873000</v>
      </c>
      <c r="N21" s="16">
        <v>0</v>
      </c>
      <c r="O21" s="16">
        <v>7873000</v>
      </c>
      <c r="P21" s="16">
        <v>0</v>
      </c>
      <c r="Q21" s="16">
        <v>0</v>
      </c>
      <c r="R21" s="16">
        <v>0</v>
      </c>
      <c r="S21" s="17">
        <v>7873000</v>
      </c>
      <c r="T21" s="73">
        <v>7873000</v>
      </c>
      <c r="U21" s="74">
        <v>1</v>
      </c>
      <c r="V21" s="73">
        <v>0</v>
      </c>
      <c r="W21" s="74">
        <v>0</v>
      </c>
      <c r="X21" s="73">
        <v>0</v>
      </c>
      <c r="Y21" s="74">
        <v>0</v>
      </c>
    </row>
    <row r="22" spans="2:25" ht="55.2" x14ac:dyDescent="0.3">
      <c r="B22" s="40" t="s">
        <v>65</v>
      </c>
      <c r="C22" s="41" t="s">
        <v>97</v>
      </c>
      <c r="D22" s="40" t="s">
        <v>58</v>
      </c>
      <c r="E22" s="21" t="s">
        <v>68</v>
      </c>
      <c r="F22" s="40" t="s">
        <v>57</v>
      </c>
      <c r="G22" s="40" t="s">
        <v>93</v>
      </c>
      <c r="H22" s="40">
        <v>10</v>
      </c>
      <c r="I22" s="40" t="s">
        <v>91</v>
      </c>
      <c r="J22" s="40" t="s">
        <v>92</v>
      </c>
      <c r="K22" s="40">
        <v>4</v>
      </c>
      <c r="L22" s="16">
        <v>720000</v>
      </c>
      <c r="M22" s="16">
        <v>0</v>
      </c>
      <c r="N22" s="16">
        <v>546680</v>
      </c>
      <c r="O22" s="16">
        <v>173320</v>
      </c>
      <c r="P22" s="16">
        <v>0</v>
      </c>
      <c r="Q22" s="16">
        <v>0</v>
      </c>
      <c r="R22" s="16">
        <v>0</v>
      </c>
      <c r="S22" s="17">
        <v>173320</v>
      </c>
      <c r="T22" s="73">
        <v>53319.58</v>
      </c>
      <c r="U22" s="74">
        <v>0.30763662589429958</v>
      </c>
      <c r="V22" s="73">
        <v>10353.219999999999</v>
      </c>
      <c r="W22" s="74">
        <v>5.9734710362335561E-2</v>
      </c>
      <c r="X22" s="73">
        <v>10353.219999999999</v>
      </c>
      <c r="Y22" s="74">
        <v>5.9734710362335561E-2</v>
      </c>
    </row>
    <row r="23" spans="2:25" ht="69" x14ac:dyDescent="0.3">
      <c r="B23" s="40" t="s">
        <v>65</v>
      </c>
      <c r="C23" s="41" t="s">
        <v>97</v>
      </c>
      <c r="D23" s="40" t="s">
        <v>58</v>
      </c>
      <c r="E23" s="21" t="s">
        <v>98</v>
      </c>
      <c r="F23" s="40" t="s">
        <v>57</v>
      </c>
      <c r="G23" s="40" t="s">
        <v>99</v>
      </c>
      <c r="H23" s="40">
        <v>10</v>
      </c>
      <c r="I23" s="40" t="s">
        <v>91</v>
      </c>
      <c r="J23" s="13" t="s">
        <v>92</v>
      </c>
      <c r="K23" s="40">
        <v>4</v>
      </c>
      <c r="L23" s="16">
        <v>1000000</v>
      </c>
      <c r="M23" s="16">
        <v>0</v>
      </c>
      <c r="N23" s="16">
        <v>994000</v>
      </c>
      <c r="O23" s="16">
        <v>6000</v>
      </c>
      <c r="P23" s="16">
        <v>0</v>
      </c>
      <c r="Q23" s="16">
        <v>0</v>
      </c>
      <c r="R23" s="16">
        <v>0</v>
      </c>
      <c r="S23" s="17">
        <v>6000</v>
      </c>
      <c r="T23" s="73">
        <v>0</v>
      </c>
      <c r="U23" s="74">
        <v>0</v>
      </c>
      <c r="V23" s="73">
        <v>0</v>
      </c>
      <c r="W23" s="74">
        <v>0</v>
      </c>
      <c r="X23" s="73">
        <v>0</v>
      </c>
      <c r="Y23" s="74">
        <v>0</v>
      </c>
    </row>
    <row r="24" spans="2:25" ht="69" x14ac:dyDescent="0.3">
      <c r="B24" s="40" t="s">
        <v>65</v>
      </c>
      <c r="C24" s="41" t="s">
        <v>97</v>
      </c>
      <c r="D24" s="40" t="s">
        <v>58</v>
      </c>
      <c r="E24" s="21" t="s">
        <v>94</v>
      </c>
      <c r="F24" s="40" t="s">
        <v>57</v>
      </c>
      <c r="G24" s="40" t="s">
        <v>95</v>
      </c>
      <c r="H24" s="40">
        <v>10</v>
      </c>
      <c r="I24" s="40" t="s">
        <v>91</v>
      </c>
      <c r="J24" s="40" t="s">
        <v>92</v>
      </c>
      <c r="K24" s="40">
        <v>4</v>
      </c>
      <c r="L24" s="16">
        <v>1000000</v>
      </c>
      <c r="M24" s="16">
        <v>0</v>
      </c>
      <c r="N24" s="16">
        <v>1000000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73">
        <v>0</v>
      </c>
      <c r="U24" s="74" t="s">
        <v>131</v>
      </c>
      <c r="V24" s="73">
        <v>0</v>
      </c>
      <c r="W24" s="74" t="s">
        <v>131</v>
      </c>
      <c r="X24" s="73">
        <v>0</v>
      </c>
      <c r="Y24" s="74" t="s">
        <v>131</v>
      </c>
    </row>
    <row r="25" spans="2:25" ht="69" x14ac:dyDescent="0.3">
      <c r="B25" s="40" t="s">
        <v>65</v>
      </c>
      <c r="C25" s="41" t="s">
        <v>97</v>
      </c>
      <c r="D25" s="40" t="s">
        <v>58</v>
      </c>
      <c r="E25" s="21" t="s">
        <v>86</v>
      </c>
      <c r="F25" s="40" t="s">
        <v>57</v>
      </c>
      <c r="G25" s="40" t="s">
        <v>87</v>
      </c>
      <c r="H25" s="40">
        <v>10</v>
      </c>
      <c r="I25" s="40" t="s">
        <v>107</v>
      </c>
      <c r="J25" s="40" t="s">
        <v>108</v>
      </c>
      <c r="K25" s="40">
        <v>4</v>
      </c>
      <c r="L25" s="16">
        <v>10000000</v>
      </c>
      <c r="M25" s="16">
        <v>0</v>
      </c>
      <c r="N25" s="16">
        <v>10000000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73">
        <v>0</v>
      </c>
      <c r="U25" s="74" t="s">
        <v>131</v>
      </c>
      <c r="V25" s="73">
        <v>0</v>
      </c>
      <c r="W25" s="74" t="s">
        <v>131</v>
      </c>
      <c r="X25" s="73">
        <v>0</v>
      </c>
      <c r="Y25" s="74" t="s">
        <v>131</v>
      </c>
    </row>
    <row r="26" spans="2:25" ht="69" x14ac:dyDescent="0.3">
      <c r="B26" s="21" t="s">
        <v>65</v>
      </c>
      <c r="C26" s="41" t="s">
        <v>97</v>
      </c>
      <c r="D26" s="21" t="s">
        <v>58</v>
      </c>
      <c r="E26" s="21" t="s">
        <v>109</v>
      </c>
      <c r="F26" s="21" t="s">
        <v>57</v>
      </c>
      <c r="G26" s="21" t="s">
        <v>84</v>
      </c>
      <c r="H26" s="21">
        <v>10</v>
      </c>
      <c r="I26" s="21" t="s">
        <v>91</v>
      </c>
      <c r="J26" s="21" t="s">
        <v>92</v>
      </c>
      <c r="K26" s="21">
        <v>4</v>
      </c>
      <c r="L26" s="16">
        <v>1000000</v>
      </c>
      <c r="M26" s="16">
        <v>0</v>
      </c>
      <c r="N26" s="16">
        <v>1000000</v>
      </c>
      <c r="O26" s="16">
        <v>0</v>
      </c>
      <c r="P26" s="16">
        <v>0</v>
      </c>
      <c r="Q26" s="16">
        <v>0</v>
      </c>
      <c r="R26" s="16">
        <v>0</v>
      </c>
      <c r="S26" s="17">
        <v>0</v>
      </c>
      <c r="T26" s="73">
        <v>0</v>
      </c>
      <c r="U26" s="74" t="s">
        <v>131</v>
      </c>
      <c r="V26" s="73">
        <v>0</v>
      </c>
      <c r="W26" s="74" t="s">
        <v>131</v>
      </c>
      <c r="X26" s="73">
        <v>0</v>
      </c>
      <c r="Y26" s="74" t="s">
        <v>131</v>
      </c>
    </row>
    <row r="27" spans="2:25" ht="69" x14ac:dyDescent="0.3">
      <c r="B27" s="40" t="s">
        <v>65</v>
      </c>
      <c r="C27" s="41" t="s">
        <v>97</v>
      </c>
      <c r="D27" s="40" t="s">
        <v>58</v>
      </c>
      <c r="E27" s="21" t="s">
        <v>105</v>
      </c>
      <c r="F27" s="40" t="s">
        <v>57</v>
      </c>
      <c r="G27" s="40" t="s">
        <v>110</v>
      </c>
      <c r="H27" s="40">
        <v>10</v>
      </c>
      <c r="I27" s="40" t="s">
        <v>107</v>
      </c>
      <c r="J27" s="40" t="s">
        <v>108</v>
      </c>
      <c r="K27" s="40">
        <v>4</v>
      </c>
      <c r="L27" s="16">
        <v>3000000</v>
      </c>
      <c r="M27" s="16">
        <v>0</v>
      </c>
      <c r="N27" s="16">
        <v>428210</v>
      </c>
      <c r="O27" s="16">
        <v>2571790</v>
      </c>
      <c r="P27" s="16">
        <v>0</v>
      </c>
      <c r="Q27" s="16">
        <v>0</v>
      </c>
      <c r="R27" s="16">
        <v>0</v>
      </c>
      <c r="S27" s="17">
        <v>2571790</v>
      </c>
      <c r="T27" s="73">
        <v>2571676.31</v>
      </c>
      <c r="U27" s="74">
        <v>0.9999557934357004</v>
      </c>
      <c r="V27" s="73">
        <v>0</v>
      </c>
      <c r="W27" s="74">
        <v>0</v>
      </c>
      <c r="X27" s="73">
        <v>0</v>
      </c>
      <c r="Y27" s="74">
        <v>0</v>
      </c>
    </row>
    <row r="28" spans="2:25" ht="69" x14ac:dyDescent="0.3">
      <c r="B28" s="40" t="s">
        <v>65</v>
      </c>
      <c r="C28" s="41" t="s">
        <v>97</v>
      </c>
      <c r="D28" s="40" t="s">
        <v>58</v>
      </c>
      <c r="E28" s="21" t="s">
        <v>105</v>
      </c>
      <c r="F28" s="40" t="s">
        <v>57</v>
      </c>
      <c r="G28" s="40" t="s">
        <v>110</v>
      </c>
      <c r="H28" s="40">
        <v>10</v>
      </c>
      <c r="I28" s="40" t="s">
        <v>91</v>
      </c>
      <c r="J28" s="40" t="s">
        <v>108</v>
      </c>
      <c r="K28" s="40">
        <v>4</v>
      </c>
      <c r="L28" s="16">
        <v>0</v>
      </c>
      <c r="M28" s="16">
        <v>546680</v>
      </c>
      <c r="N28" s="16">
        <v>0</v>
      </c>
      <c r="O28" s="16">
        <v>546680</v>
      </c>
      <c r="P28" s="16">
        <v>0</v>
      </c>
      <c r="Q28" s="16">
        <v>0</v>
      </c>
      <c r="R28" s="16">
        <v>0</v>
      </c>
      <c r="S28" s="17">
        <v>546680</v>
      </c>
      <c r="T28" s="73">
        <v>546680</v>
      </c>
      <c r="U28" s="74">
        <v>1</v>
      </c>
      <c r="V28" s="73">
        <v>263382.99</v>
      </c>
      <c r="W28" s="74">
        <v>0.48178640155118169</v>
      </c>
      <c r="X28" s="73">
        <v>263382.99</v>
      </c>
      <c r="Y28" s="74">
        <v>0.48178640155118169</v>
      </c>
    </row>
    <row r="29" spans="2:25" ht="69" x14ac:dyDescent="0.3">
      <c r="B29" s="18" t="s">
        <v>65</v>
      </c>
      <c r="C29" s="41" t="s">
        <v>97</v>
      </c>
      <c r="D29" s="18" t="s">
        <v>58</v>
      </c>
      <c r="E29" s="18" t="s">
        <v>70</v>
      </c>
      <c r="F29" s="18" t="s">
        <v>57</v>
      </c>
      <c r="G29" s="18" t="s">
        <v>71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2445579</v>
      </c>
      <c r="M29" s="19">
        <v>994000</v>
      </c>
      <c r="N29" s="19">
        <v>0</v>
      </c>
      <c r="O29" s="16">
        <v>3439579</v>
      </c>
      <c r="P29" s="16">
        <v>0</v>
      </c>
      <c r="Q29" s="16">
        <v>0</v>
      </c>
      <c r="R29" s="16">
        <v>0</v>
      </c>
      <c r="S29" s="17">
        <v>3439579</v>
      </c>
      <c r="T29" s="73">
        <v>3438947.05</v>
      </c>
      <c r="U29" s="74">
        <v>0.999816271119227</v>
      </c>
      <c r="V29" s="73">
        <v>867056.63</v>
      </c>
      <c r="W29" s="74">
        <v>0.25208219668744342</v>
      </c>
      <c r="X29" s="73">
        <v>867056.63</v>
      </c>
      <c r="Y29" s="74">
        <v>0.25208219668744342</v>
      </c>
    </row>
    <row r="30" spans="2:25" ht="69" x14ac:dyDescent="0.3">
      <c r="B30" s="18" t="s">
        <v>65</v>
      </c>
      <c r="C30" s="41" t="s">
        <v>97</v>
      </c>
      <c r="D30" s="18" t="s">
        <v>58</v>
      </c>
      <c r="E30" s="18" t="s">
        <v>111</v>
      </c>
      <c r="F30" s="18" t="s">
        <v>57</v>
      </c>
      <c r="G30" s="18" t="s">
        <v>112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1500000</v>
      </c>
      <c r="M30" s="19">
        <v>0</v>
      </c>
      <c r="N30" s="19">
        <v>842394</v>
      </c>
      <c r="O30" s="16">
        <v>657606</v>
      </c>
      <c r="P30" s="16">
        <v>0</v>
      </c>
      <c r="Q30" s="16">
        <v>0</v>
      </c>
      <c r="R30" s="16">
        <v>0</v>
      </c>
      <c r="S30" s="17">
        <v>657606</v>
      </c>
      <c r="T30" s="73">
        <v>0</v>
      </c>
      <c r="U30" s="74">
        <v>0</v>
      </c>
      <c r="V30" s="73">
        <v>0</v>
      </c>
      <c r="W30" s="74">
        <v>0</v>
      </c>
      <c r="X30" s="73">
        <v>0</v>
      </c>
      <c r="Y30" s="74">
        <v>0</v>
      </c>
    </row>
    <row r="31" spans="2:25" ht="69" x14ac:dyDescent="0.3">
      <c r="B31" s="18" t="s">
        <v>65</v>
      </c>
      <c r="C31" s="41" t="s">
        <v>97</v>
      </c>
      <c r="D31" s="18" t="s">
        <v>58</v>
      </c>
      <c r="E31" s="18" t="s">
        <v>113</v>
      </c>
      <c r="F31" s="18" t="s">
        <v>57</v>
      </c>
      <c r="G31" s="18" t="s">
        <v>114</v>
      </c>
      <c r="H31" s="18">
        <v>10</v>
      </c>
      <c r="I31" s="18" t="s">
        <v>91</v>
      </c>
      <c r="J31" s="18" t="s">
        <v>92</v>
      </c>
      <c r="K31" s="18">
        <v>4</v>
      </c>
      <c r="L31" s="19">
        <v>2000000</v>
      </c>
      <c r="M31" s="19">
        <v>0</v>
      </c>
      <c r="N31" s="19">
        <v>2000000</v>
      </c>
      <c r="O31" s="16">
        <v>0</v>
      </c>
      <c r="P31" s="16">
        <v>0</v>
      </c>
      <c r="Q31" s="16">
        <v>0</v>
      </c>
      <c r="R31" s="16">
        <v>0</v>
      </c>
      <c r="S31" s="17">
        <v>0</v>
      </c>
      <c r="T31" s="73">
        <v>0</v>
      </c>
      <c r="U31" s="74" t="s">
        <v>131</v>
      </c>
      <c r="V31" s="73">
        <v>0</v>
      </c>
      <c r="W31" s="74" t="s">
        <v>131</v>
      </c>
      <c r="X31" s="73">
        <v>0</v>
      </c>
      <c r="Y31" s="77" t="s">
        <v>131</v>
      </c>
    </row>
    <row r="32" spans="2:25" ht="69" x14ac:dyDescent="0.3">
      <c r="B32" s="13" t="s">
        <v>65</v>
      </c>
      <c r="C32" s="41" t="s">
        <v>97</v>
      </c>
      <c r="D32" s="13" t="s">
        <v>58</v>
      </c>
      <c r="E32" s="18" t="s">
        <v>69</v>
      </c>
      <c r="F32" s="13" t="s">
        <v>57</v>
      </c>
      <c r="G32" s="13" t="s">
        <v>115</v>
      </c>
      <c r="H32" s="13">
        <v>10</v>
      </c>
      <c r="I32" s="13" t="s">
        <v>107</v>
      </c>
      <c r="J32" s="40" t="s">
        <v>108</v>
      </c>
      <c r="K32" s="13">
        <v>4</v>
      </c>
      <c r="L32" s="19">
        <v>4000000</v>
      </c>
      <c r="M32" s="19">
        <v>0</v>
      </c>
      <c r="N32" s="19">
        <v>134671</v>
      </c>
      <c r="O32" s="16">
        <v>3865329</v>
      </c>
      <c r="P32" s="19">
        <v>0</v>
      </c>
      <c r="Q32" s="19">
        <v>0</v>
      </c>
      <c r="R32" s="19">
        <v>0</v>
      </c>
      <c r="S32" s="17">
        <v>3865329</v>
      </c>
      <c r="T32" s="73">
        <v>3865328.67</v>
      </c>
      <c r="U32" s="74">
        <v>0.99999991462563731</v>
      </c>
      <c r="V32" s="73">
        <v>80224.850000000006</v>
      </c>
      <c r="W32" s="74">
        <v>2.0754986186169406E-2</v>
      </c>
      <c r="X32" s="73">
        <v>80224.850000000006</v>
      </c>
      <c r="Y32" s="74">
        <v>2.0754986186169406E-2</v>
      </c>
    </row>
    <row r="33" spans="2:25" ht="69" x14ac:dyDescent="0.3">
      <c r="B33" s="13" t="s">
        <v>65</v>
      </c>
      <c r="C33" s="41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107</v>
      </c>
      <c r="J33" s="40" t="s">
        <v>108</v>
      </c>
      <c r="K33" s="13">
        <v>4</v>
      </c>
      <c r="L33" s="19">
        <v>0</v>
      </c>
      <c r="M33" s="19">
        <v>3127000</v>
      </c>
      <c r="N33" s="19">
        <v>890000</v>
      </c>
      <c r="O33" s="16">
        <v>2237000</v>
      </c>
      <c r="P33" s="19">
        <v>0</v>
      </c>
      <c r="Q33" s="19">
        <v>0</v>
      </c>
      <c r="R33" s="19">
        <v>0</v>
      </c>
      <c r="S33" s="17">
        <v>2237000</v>
      </c>
      <c r="T33" s="73">
        <v>2236510.5299999998</v>
      </c>
      <c r="U33" s="74">
        <v>0.99978119356280726</v>
      </c>
      <c r="V33" s="73">
        <v>894604.21</v>
      </c>
      <c r="W33" s="74">
        <v>0.39991247653106837</v>
      </c>
      <c r="X33" s="73">
        <v>894604.21</v>
      </c>
      <c r="Y33" s="74">
        <v>0.39991247653106837</v>
      </c>
    </row>
    <row r="34" spans="2:25" ht="69" x14ac:dyDescent="0.3">
      <c r="B34" s="13" t="s">
        <v>65</v>
      </c>
      <c r="C34" s="41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91</v>
      </c>
      <c r="J34" s="40" t="s">
        <v>108</v>
      </c>
      <c r="K34" s="13">
        <v>4</v>
      </c>
      <c r="L34" s="19">
        <v>0</v>
      </c>
      <c r="M34" s="19">
        <v>1000000</v>
      </c>
      <c r="N34" s="19">
        <v>0</v>
      </c>
      <c r="O34" s="16">
        <v>1000000</v>
      </c>
      <c r="P34" s="19">
        <v>0</v>
      </c>
      <c r="Q34" s="19">
        <v>0</v>
      </c>
      <c r="R34" s="19">
        <v>0</v>
      </c>
      <c r="S34" s="17">
        <v>1000000</v>
      </c>
      <c r="T34" s="73">
        <v>0</v>
      </c>
      <c r="U34" s="74">
        <v>0</v>
      </c>
      <c r="V34" s="73">
        <v>0</v>
      </c>
      <c r="W34" s="74">
        <v>0</v>
      </c>
      <c r="X34" s="73">
        <v>0</v>
      </c>
      <c r="Y34" s="74">
        <v>0</v>
      </c>
    </row>
    <row r="35" spans="2:25" ht="69" x14ac:dyDescent="0.3">
      <c r="B35" s="13" t="s">
        <v>65</v>
      </c>
      <c r="C35" s="41" t="s">
        <v>97</v>
      </c>
      <c r="D35" s="13" t="s">
        <v>58</v>
      </c>
      <c r="E35" s="18" t="s">
        <v>121</v>
      </c>
      <c r="F35" s="13" t="s">
        <v>57</v>
      </c>
      <c r="G35" s="18" t="s">
        <v>122</v>
      </c>
      <c r="H35" s="13">
        <v>10</v>
      </c>
      <c r="I35" s="13" t="s">
        <v>132</v>
      </c>
      <c r="J35" s="40" t="s">
        <v>108</v>
      </c>
      <c r="K35" s="13">
        <v>4</v>
      </c>
      <c r="L35" s="19">
        <v>0</v>
      </c>
      <c r="M35" s="19">
        <v>9688000</v>
      </c>
      <c r="N35" s="19">
        <v>0</v>
      </c>
      <c r="O35" s="16">
        <v>9688000</v>
      </c>
      <c r="P35" s="19">
        <v>0</v>
      </c>
      <c r="Q35" s="19">
        <v>0</v>
      </c>
      <c r="R35" s="19">
        <v>0</v>
      </c>
      <c r="S35" s="17">
        <v>9688000</v>
      </c>
      <c r="T35" s="73">
        <v>8119121.5</v>
      </c>
      <c r="U35" s="74">
        <v>0.83805960982658956</v>
      </c>
      <c r="V35" s="73">
        <v>0</v>
      </c>
      <c r="W35" s="74">
        <v>0</v>
      </c>
      <c r="X35" s="73">
        <v>0</v>
      </c>
      <c r="Y35" s="74">
        <v>0</v>
      </c>
    </row>
    <row r="36" spans="2:25" ht="55.2" x14ac:dyDescent="0.3">
      <c r="B36" s="13" t="s">
        <v>65</v>
      </c>
      <c r="C36" s="41" t="s">
        <v>97</v>
      </c>
      <c r="D36" s="13" t="s">
        <v>58</v>
      </c>
      <c r="E36" s="18" t="s">
        <v>69</v>
      </c>
      <c r="F36" s="13" t="s">
        <v>57</v>
      </c>
      <c r="G36" s="13" t="s">
        <v>123</v>
      </c>
      <c r="H36" s="13">
        <v>10</v>
      </c>
      <c r="I36" s="13" t="s">
        <v>91</v>
      </c>
      <c r="J36" s="40" t="s">
        <v>108</v>
      </c>
      <c r="K36" s="13">
        <v>4</v>
      </c>
      <c r="L36" s="19">
        <v>0</v>
      </c>
      <c r="M36" s="19">
        <v>250000</v>
      </c>
      <c r="N36" s="19">
        <v>0</v>
      </c>
      <c r="O36" s="16">
        <v>250000</v>
      </c>
      <c r="P36" s="19">
        <v>0</v>
      </c>
      <c r="Q36" s="19">
        <v>0</v>
      </c>
      <c r="R36" s="19">
        <v>0</v>
      </c>
      <c r="S36" s="17">
        <v>250000</v>
      </c>
      <c r="T36" s="73">
        <v>220787.27</v>
      </c>
      <c r="U36" s="74">
        <v>0.88314907999999992</v>
      </c>
      <c r="V36" s="73">
        <v>211428.05</v>
      </c>
      <c r="W36" s="74">
        <v>0.84571219999999991</v>
      </c>
      <c r="X36" s="73">
        <v>211428.05</v>
      </c>
      <c r="Y36" s="74">
        <v>0.84571219999999991</v>
      </c>
    </row>
    <row r="37" spans="2:25" ht="41.4" x14ac:dyDescent="0.3">
      <c r="B37" s="13" t="s">
        <v>65</v>
      </c>
      <c r="C37" s="41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3</v>
      </c>
      <c r="L37" s="19">
        <v>144126150</v>
      </c>
      <c r="M37" s="19">
        <v>0</v>
      </c>
      <c r="N37" s="19">
        <v>0</v>
      </c>
      <c r="O37" s="16">
        <v>144126150</v>
      </c>
      <c r="P37" s="19">
        <v>0</v>
      </c>
      <c r="Q37" s="19">
        <v>0</v>
      </c>
      <c r="R37" s="19">
        <v>0</v>
      </c>
      <c r="S37" s="17">
        <v>144126150</v>
      </c>
      <c r="T37" s="73">
        <v>133632527.54000001</v>
      </c>
      <c r="U37" s="74">
        <v>0.92719140516831955</v>
      </c>
      <c r="V37" s="73">
        <v>112182527.06999999</v>
      </c>
      <c r="W37" s="74">
        <v>0.77836344806268665</v>
      </c>
      <c r="X37" s="73">
        <v>112177080.59</v>
      </c>
      <c r="Y37" s="74">
        <v>0.7783256583902366</v>
      </c>
    </row>
    <row r="38" spans="2:25" ht="41.4" x14ac:dyDescent="0.3">
      <c r="B38" s="13" t="s">
        <v>65</v>
      </c>
      <c r="C38" s="41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91</v>
      </c>
      <c r="J38" s="13" t="s">
        <v>92</v>
      </c>
      <c r="K38" s="13">
        <v>4</v>
      </c>
      <c r="L38" s="19">
        <v>120000</v>
      </c>
      <c r="M38" s="19">
        <v>0</v>
      </c>
      <c r="N38" s="19">
        <v>0</v>
      </c>
      <c r="O38" s="16">
        <v>120000</v>
      </c>
      <c r="P38" s="19">
        <v>0</v>
      </c>
      <c r="Q38" s="19">
        <v>0</v>
      </c>
      <c r="R38" s="19">
        <v>0</v>
      </c>
      <c r="S38" s="17">
        <v>120000</v>
      </c>
      <c r="T38" s="73">
        <v>29855.68</v>
      </c>
      <c r="U38" s="74">
        <v>0.24879733333333334</v>
      </c>
      <c r="V38" s="73">
        <v>14338.2</v>
      </c>
      <c r="W38" s="74">
        <v>0.11948500000000001</v>
      </c>
      <c r="X38" s="73">
        <v>14338.2</v>
      </c>
      <c r="Y38" s="74">
        <v>0.11948500000000001</v>
      </c>
    </row>
    <row r="39" spans="2:25" ht="41.4" x14ac:dyDescent="0.3">
      <c r="B39" s="13" t="s">
        <v>65</v>
      </c>
      <c r="C39" s="41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13" t="s">
        <v>92</v>
      </c>
      <c r="K39" s="13">
        <v>3</v>
      </c>
      <c r="L39" s="19">
        <v>0</v>
      </c>
      <c r="M39" s="19">
        <v>81900000</v>
      </c>
      <c r="N39" s="76">
        <v>10958838</v>
      </c>
      <c r="O39" s="16">
        <v>70941162</v>
      </c>
      <c r="P39" s="19">
        <v>0</v>
      </c>
      <c r="Q39" s="19">
        <v>0</v>
      </c>
      <c r="R39" s="19">
        <v>0</v>
      </c>
      <c r="S39" s="17">
        <v>70941162</v>
      </c>
      <c r="T39" s="73">
        <v>65489695.880000003</v>
      </c>
      <c r="U39" s="74">
        <v>0.9231551053533632</v>
      </c>
      <c r="V39" s="73">
        <v>62370565.159999996</v>
      </c>
      <c r="W39" s="74">
        <v>0.8791872504146464</v>
      </c>
      <c r="X39" s="73">
        <v>62370565.159999996</v>
      </c>
      <c r="Y39" s="74">
        <v>0.8791872504146464</v>
      </c>
    </row>
    <row r="40" spans="2:25" ht="41.4" x14ac:dyDescent="0.3">
      <c r="B40" s="13" t="s">
        <v>65</v>
      </c>
      <c r="C40" s="41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132</v>
      </c>
      <c r="J40" s="13" t="s">
        <v>92</v>
      </c>
      <c r="K40" s="13">
        <v>4</v>
      </c>
      <c r="L40" s="19">
        <v>0</v>
      </c>
      <c r="M40" s="19">
        <v>22520838</v>
      </c>
      <c r="N40" s="19">
        <v>0</v>
      </c>
      <c r="O40" s="16">
        <v>22520838</v>
      </c>
      <c r="P40" s="19">
        <v>0</v>
      </c>
      <c r="Q40" s="19">
        <v>0</v>
      </c>
      <c r="R40" s="19">
        <v>0</v>
      </c>
      <c r="S40" s="17">
        <v>22520838</v>
      </c>
      <c r="T40" s="73">
        <v>18254016.609999999</v>
      </c>
      <c r="U40" s="74">
        <v>0.81053895996232461</v>
      </c>
      <c r="V40" s="73">
        <v>1094589.27</v>
      </c>
      <c r="W40" s="74">
        <v>4.8603398772283694E-2</v>
      </c>
      <c r="X40" s="73">
        <v>1094589.27</v>
      </c>
      <c r="Y40" s="74">
        <v>4.8603398772283694E-2</v>
      </c>
    </row>
    <row r="41" spans="2:25" ht="41.4" x14ac:dyDescent="0.3">
      <c r="B41" s="13" t="s">
        <v>65</v>
      </c>
      <c r="C41" s="41" t="s">
        <v>97</v>
      </c>
      <c r="D41" s="13" t="s">
        <v>58</v>
      </c>
      <c r="E41" s="18" t="s">
        <v>116</v>
      </c>
      <c r="F41" s="13" t="s">
        <v>57</v>
      </c>
      <c r="G41" s="13" t="s">
        <v>128</v>
      </c>
      <c r="H41" s="13">
        <v>10</v>
      </c>
      <c r="I41" s="13" t="s">
        <v>132</v>
      </c>
      <c r="J41" s="13" t="s">
        <v>92</v>
      </c>
      <c r="K41" s="13" t="s">
        <v>134</v>
      </c>
      <c r="L41" s="19">
        <v>0</v>
      </c>
      <c r="M41" s="19">
        <v>9500000</v>
      </c>
      <c r="N41" s="19">
        <v>0</v>
      </c>
      <c r="O41" s="16">
        <v>9500000</v>
      </c>
      <c r="P41" s="19">
        <v>0</v>
      </c>
      <c r="Q41" s="19">
        <v>0</v>
      </c>
      <c r="R41" s="19">
        <v>0</v>
      </c>
      <c r="S41" s="17">
        <v>9500000</v>
      </c>
      <c r="T41" s="73">
        <v>9114574.25</v>
      </c>
      <c r="U41" s="74">
        <v>0.95942886842105268</v>
      </c>
      <c r="V41" s="73">
        <v>0</v>
      </c>
      <c r="W41" s="74">
        <v>0</v>
      </c>
      <c r="X41" s="73">
        <v>0</v>
      </c>
      <c r="Y41" s="74">
        <v>0</v>
      </c>
    </row>
    <row r="42" spans="2:25" ht="41.4" x14ac:dyDescent="0.3">
      <c r="B42" s="13" t="s">
        <v>65</v>
      </c>
      <c r="C42" s="41" t="s">
        <v>97</v>
      </c>
      <c r="D42" s="13" t="s">
        <v>58</v>
      </c>
      <c r="E42" s="18" t="s">
        <v>116</v>
      </c>
      <c r="F42" s="13" t="s">
        <v>57</v>
      </c>
      <c r="G42" s="13" t="s">
        <v>128</v>
      </c>
      <c r="H42" s="13">
        <v>10</v>
      </c>
      <c r="I42" s="13" t="s">
        <v>107</v>
      </c>
      <c r="J42" s="40" t="s">
        <v>108</v>
      </c>
      <c r="K42" s="13">
        <v>3</v>
      </c>
      <c r="L42" s="19">
        <v>1675603</v>
      </c>
      <c r="M42" s="19">
        <v>0</v>
      </c>
      <c r="N42" s="19">
        <v>0</v>
      </c>
      <c r="O42" s="16">
        <v>1675603</v>
      </c>
      <c r="P42" s="19">
        <v>0</v>
      </c>
      <c r="Q42" s="19">
        <v>0</v>
      </c>
      <c r="R42" s="19">
        <v>0</v>
      </c>
      <c r="S42" s="17">
        <v>1675603</v>
      </c>
      <c r="T42" s="73">
        <v>0</v>
      </c>
      <c r="U42" s="74">
        <v>0</v>
      </c>
      <c r="V42" s="73">
        <v>0</v>
      </c>
      <c r="W42" s="74">
        <v>0</v>
      </c>
      <c r="X42" s="73">
        <v>0</v>
      </c>
      <c r="Y42" s="74">
        <v>0</v>
      </c>
    </row>
    <row r="43" spans="2:25" ht="41.4" x14ac:dyDescent="0.3">
      <c r="B43" s="13" t="s">
        <v>65</v>
      </c>
      <c r="C43" s="41" t="s">
        <v>97</v>
      </c>
      <c r="D43" s="13" t="s">
        <v>58</v>
      </c>
      <c r="E43" s="18" t="s">
        <v>116</v>
      </c>
      <c r="F43" s="13" t="s">
        <v>57</v>
      </c>
      <c r="G43" s="13" t="s">
        <v>128</v>
      </c>
      <c r="H43" s="13">
        <v>10</v>
      </c>
      <c r="I43" s="13" t="s">
        <v>107</v>
      </c>
      <c r="J43" s="40" t="s">
        <v>108</v>
      </c>
      <c r="K43" s="13">
        <v>4</v>
      </c>
      <c r="L43" s="19">
        <v>5423258</v>
      </c>
      <c r="M43" s="19">
        <v>0</v>
      </c>
      <c r="N43" s="19">
        <v>0</v>
      </c>
      <c r="O43" s="16">
        <v>5423258</v>
      </c>
      <c r="P43" s="19">
        <v>0</v>
      </c>
      <c r="Q43" s="19">
        <v>0</v>
      </c>
      <c r="R43" s="19">
        <v>0</v>
      </c>
      <c r="S43" s="17">
        <v>5423258</v>
      </c>
      <c r="T43" s="73">
        <v>5080196.2699999996</v>
      </c>
      <c r="U43" s="74">
        <v>0.9367425023850976</v>
      </c>
      <c r="V43" s="73">
        <v>4024051.42</v>
      </c>
      <c r="W43" s="74">
        <v>0.74199889070370617</v>
      </c>
      <c r="X43" s="73">
        <v>4024051.42</v>
      </c>
      <c r="Y43" s="74">
        <v>0.74199889070370617</v>
      </c>
    </row>
    <row r="44" spans="2:25" ht="69" x14ac:dyDescent="0.3">
      <c r="B44" s="13" t="s">
        <v>65</v>
      </c>
      <c r="C44" s="41" t="s">
        <v>97</v>
      </c>
      <c r="D44" s="13" t="s">
        <v>117</v>
      </c>
      <c r="E44" s="13" t="s">
        <v>118</v>
      </c>
      <c r="F44" s="13" t="s">
        <v>57</v>
      </c>
      <c r="G44" s="13" t="s">
        <v>129</v>
      </c>
      <c r="H44" s="13">
        <v>10</v>
      </c>
      <c r="I44" s="13" t="s">
        <v>107</v>
      </c>
      <c r="J44" s="40" t="s">
        <v>108</v>
      </c>
      <c r="K44" s="13">
        <v>4</v>
      </c>
      <c r="L44" s="19">
        <v>34018139</v>
      </c>
      <c r="M44" s="19">
        <v>0</v>
      </c>
      <c r="N44" s="19">
        <v>0</v>
      </c>
      <c r="O44" s="16">
        <v>34018139</v>
      </c>
      <c r="P44" s="19">
        <v>0</v>
      </c>
      <c r="Q44" s="19">
        <v>0</v>
      </c>
      <c r="R44" s="19">
        <v>0</v>
      </c>
      <c r="S44" s="17">
        <v>34018139</v>
      </c>
      <c r="T44" s="73">
        <v>33782050.939999998</v>
      </c>
      <c r="U44" s="74">
        <v>0.99305993605352716</v>
      </c>
      <c r="V44" s="73">
        <v>27232644.18</v>
      </c>
      <c r="W44" s="74">
        <v>0.80053303856510194</v>
      </c>
      <c r="X44" s="73">
        <v>27232644.18</v>
      </c>
      <c r="Y44" s="74">
        <v>0.80053303856510194</v>
      </c>
    </row>
    <row r="45" spans="2:25" ht="69" x14ac:dyDescent="0.3">
      <c r="B45" s="13" t="s">
        <v>65</v>
      </c>
      <c r="C45" s="41" t="s">
        <v>97</v>
      </c>
      <c r="D45" s="13" t="s">
        <v>117</v>
      </c>
      <c r="E45" s="13" t="s">
        <v>118</v>
      </c>
      <c r="F45" s="13" t="s">
        <v>57</v>
      </c>
      <c r="G45" s="13" t="s">
        <v>129</v>
      </c>
      <c r="H45" s="13">
        <v>10</v>
      </c>
      <c r="I45" s="13" t="s">
        <v>91</v>
      </c>
      <c r="J45" s="18" t="s">
        <v>92</v>
      </c>
      <c r="K45" s="13">
        <v>3</v>
      </c>
      <c r="L45" s="19">
        <v>51998536</v>
      </c>
      <c r="M45" s="19">
        <v>0</v>
      </c>
      <c r="N45" s="19">
        <v>14329989</v>
      </c>
      <c r="O45" s="16">
        <v>37668547</v>
      </c>
      <c r="P45" s="19"/>
      <c r="Q45" s="19"/>
      <c r="R45" s="19"/>
      <c r="S45" s="17">
        <v>37668547</v>
      </c>
      <c r="T45" s="73">
        <v>35845703.490000002</v>
      </c>
      <c r="U45" s="74">
        <v>0.95160834024205931</v>
      </c>
      <c r="V45" s="73">
        <v>28637508.219999999</v>
      </c>
      <c r="W45" s="74">
        <v>0.7602498769065873</v>
      </c>
      <c r="X45" s="73">
        <v>28605245.960000001</v>
      </c>
      <c r="Y45" s="74">
        <v>0.75939339948525231</v>
      </c>
    </row>
    <row r="46" spans="2:25" ht="69" x14ac:dyDescent="0.3">
      <c r="B46" s="13" t="s">
        <v>65</v>
      </c>
      <c r="C46" s="41" t="s">
        <v>97</v>
      </c>
      <c r="D46" s="13" t="s">
        <v>117</v>
      </c>
      <c r="E46" s="18" t="s">
        <v>118</v>
      </c>
      <c r="F46" s="13" t="s">
        <v>57</v>
      </c>
      <c r="G46" s="13" t="s">
        <v>129</v>
      </c>
      <c r="H46" s="13">
        <v>10</v>
      </c>
      <c r="I46" s="13" t="s">
        <v>91</v>
      </c>
      <c r="J46" s="13" t="s">
        <v>92</v>
      </c>
      <c r="K46" s="13">
        <v>4</v>
      </c>
      <c r="L46" s="19">
        <v>3850000</v>
      </c>
      <c r="M46" s="19">
        <v>14329989</v>
      </c>
      <c r="N46" s="19">
        <v>0</v>
      </c>
      <c r="O46" s="16">
        <v>18179989</v>
      </c>
      <c r="P46" s="19">
        <v>0</v>
      </c>
      <c r="Q46" s="19">
        <v>0</v>
      </c>
      <c r="R46" s="19">
        <v>0</v>
      </c>
      <c r="S46" s="17">
        <v>18179989</v>
      </c>
      <c r="T46" s="73">
        <v>16477980.640000001</v>
      </c>
      <c r="U46" s="74">
        <v>0.90638012157213077</v>
      </c>
      <c r="V46" s="73">
        <v>3845322.06</v>
      </c>
      <c r="W46" s="74">
        <v>0.21151399266523208</v>
      </c>
      <c r="X46" s="73">
        <v>3845322.06</v>
      </c>
      <c r="Y46" s="74">
        <v>0.21151399266523208</v>
      </c>
    </row>
    <row r="47" spans="2:25" ht="69" x14ac:dyDescent="0.3">
      <c r="B47" s="13" t="s">
        <v>65</v>
      </c>
      <c r="C47" s="41" t="s">
        <v>97</v>
      </c>
      <c r="D47" s="13" t="s">
        <v>72</v>
      </c>
      <c r="E47" s="18" t="s">
        <v>73</v>
      </c>
      <c r="F47" s="13" t="s">
        <v>57</v>
      </c>
      <c r="G47" s="13" t="s">
        <v>127</v>
      </c>
      <c r="H47" s="13">
        <v>10</v>
      </c>
      <c r="I47" s="13" t="s">
        <v>91</v>
      </c>
      <c r="J47" s="13" t="s">
        <v>92</v>
      </c>
      <c r="K47" s="13">
        <v>3</v>
      </c>
      <c r="L47" s="19">
        <v>4139735</v>
      </c>
      <c r="M47" s="19">
        <v>0</v>
      </c>
      <c r="N47" s="19">
        <v>0</v>
      </c>
      <c r="O47" s="16">
        <v>4139735</v>
      </c>
      <c r="P47" s="19">
        <v>0</v>
      </c>
      <c r="Q47" s="19">
        <v>0</v>
      </c>
      <c r="R47" s="19">
        <v>0</v>
      </c>
      <c r="S47" s="17">
        <v>4139735</v>
      </c>
      <c r="T47" s="73">
        <v>4028448.09</v>
      </c>
      <c r="U47" s="74">
        <v>0.97311738311751839</v>
      </c>
      <c r="V47" s="73">
        <v>3901240.69</v>
      </c>
      <c r="W47" s="74">
        <v>0.94238899108276253</v>
      </c>
      <c r="X47" s="73">
        <v>3895709.49</v>
      </c>
      <c r="Y47" s="74">
        <v>0.94105286691056322</v>
      </c>
    </row>
    <row r="48" spans="2:25" ht="69" x14ac:dyDescent="0.3">
      <c r="B48" s="13" t="s">
        <v>65</v>
      </c>
      <c r="C48" s="41" t="s">
        <v>97</v>
      </c>
      <c r="D48" s="13" t="s">
        <v>72</v>
      </c>
      <c r="E48" s="18" t="s">
        <v>73</v>
      </c>
      <c r="F48" s="13" t="s">
        <v>57</v>
      </c>
      <c r="G48" s="13" t="s">
        <v>127</v>
      </c>
      <c r="H48" s="13">
        <v>10</v>
      </c>
      <c r="I48" s="13" t="s">
        <v>132</v>
      </c>
      <c r="J48" s="13" t="s">
        <v>92</v>
      </c>
      <c r="K48" s="13">
        <v>3</v>
      </c>
      <c r="L48" s="19">
        <v>0</v>
      </c>
      <c r="M48" s="19">
        <v>750000</v>
      </c>
      <c r="N48" s="19">
        <v>0</v>
      </c>
      <c r="O48" s="16">
        <v>750000</v>
      </c>
      <c r="P48" s="19">
        <v>0</v>
      </c>
      <c r="Q48" s="19">
        <v>0</v>
      </c>
      <c r="R48" s="19">
        <v>0</v>
      </c>
      <c r="S48" s="17">
        <v>750000</v>
      </c>
      <c r="T48" s="73">
        <v>615584.69999999995</v>
      </c>
      <c r="U48" s="74">
        <v>0.82077959999999994</v>
      </c>
      <c r="V48" s="73">
        <v>110214.7</v>
      </c>
      <c r="W48" s="74">
        <v>0.14695293333333334</v>
      </c>
      <c r="X48" s="73">
        <v>107638.7</v>
      </c>
      <c r="Y48" s="74">
        <v>0.14351826666666667</v>
      </c>
    </row>
    <row r="49" spans="2:25" ht="41.4" x14ac:dyDescent="0.3">
      <c r="B49" s="13" t="s">
        <v>65</v>
      </c>
      <c r="C49" s="41" t="s">
        <v>97</v>
      </c>
      <c r="D49" s="13" t="s">
        <v>58</v>
      </c>
      <c r="E49" s="18" t="s">
        <v>119</v>
      </c>
      <c r="F49" s="13" t="s">
        <v>57</v>
      </c>
      <c r="G49" s="13" t="s">
        <v>120</v>
      </c>
      <c r="H49" s="13">
        <v>10</v>
      </c>
      <c r="I49" s="13" t="s">
        <v>91</v>
      </c>
      <c r="J49" s="13" t="s">
        <v>92</v>
      </c>
      <c r="K49" s="13">
        <v>4</v>
      </c>
      <c r="L49" s="19">
        <v>1000000</v>
      </c>
      <c r="M49" s="19">
        <v>0</v>
      </c>
      <c r="N49" s="19">
        <v>1000000</v>
      </c>
      <c r="O49" s="16">
        <v>0</v>
      </c>
      <c r="P49" s="19">
        <v>0</v>
      </c>
      <c r="Q49" s="19">
        <v>0</v>
      </c>
      <c r="R49" s="19">
        <v>0</v>
      </c>
      <c r="S49" s="17">
        <v>0</v>
      </c>
      <c r="T49" s="73">
        <v>0</v>
      </c>
      <c r="U49" s="74" t="s">
        <v>131</v>
      </c>
      <c r="V49" s="73">
        <v>0</v>
      </c>
      <c r="W49" s="74" t="s">
        <v>131</v>
      </c>
      <c r="X49" s="73">
        <v>0</v>
      </c>
      <c r="Y49" s="74" t="s">
        <v>131</v>
      </c>
    </row>
    <row r="50" spans="2:25" ht="55.2" x14ac:dyDescent="0.3">
      <c r="B50" s="13" t="s">
        <v>74</v>
      </c>
      <c r="C50" s="41" t="s">
        <v>102</v>
      </c>
      <c r="D50" s="13" t="s">
        <v>72</v>
      </c>
      <c r="E50" s="18" t="s">
        <v>75</v>
      </c>
      <c r="F50" s="13" t="s">
        <v>57</v>
      </c>
      <c r="G50" s="13" t="s">
        <v>76</v>
      </c>
      <c r="H50" s="13">
        <v>10</v>
      </c>
      <c r="I50" s="13" t="s">
        <v>96</v>
      </c>
      <c r="J50" s="13" t="s">
        <v>88</v>
      </c>
      <c r="K50" s="13">
        <v>3</v>
      </c>
      <c r="L50" s="19">
        <v>966000</v>
      </c>
      <c r="M50" s="19">
        <v>0</v>
      </c>
      <c r="N50" s="19">
        <v>0</v>
      </c>
      <c r="O50" s="16">
        <v>966000</v>
      </c>
      <c r="P50" s="19">
        <v>0</v>
      </c>
      <c r="Q50" s="19">
        <v>0</v>
      </c>
      <c r="R50" s="19">
        <v>-10500</v>
      </c>
      <c r="S50" s="17">
        <v>955500</v>
      </c>
      <c r="T50" s="73">
        <v>901953.21</v>
      </c>
      <c r="U50" s="74">
        <v>0.94395940345368912</v>
      </c>
      <c r="V50" s="73">
        <v>690010.01</v>
      </c>
      <c r="W50" s="74">
        <v>0.72214548403976975</v>
      </c>
      <c r="X50" s="73">
        <v>689787.61</v>
      </c>
      <c r="Y50" s="74">
        <v>0.72191272632129777</v>
      </c>
    </row>
    <row r="51" spans="2:25" ht="41.4" x14ac:dyDescent="0.3">
      <c r="B51" s="13" t="s">
        <v>77</v>
      </c>
      <c r="C51" s="41" t="s">
        <v>103</v>
      </c>
      <c r="D51" s="13" t="s">
        <v>58</v>
      </c>
      <c r="E51" s="18" t="s">
        <v>78</v>
      </c>
      <c r="F51" s="13" t="s">
        <v>57</v>
      </c>
      <c r="G51" s="13" t="s">
        <v>79</v>
      </c>
      <c r="H51" s="13">
        <v>10</v>
      </c>
      <c r="I51" s="13" t="s">
        <v>107</v>
      </c>
      <c r="J51" s="40" t="s">
        <v>108</v>
      </c>
      <c r="K51" s="13">
        <v>3</v>
      </c>
      <c r="L51" s="19">
        <v>681000</v>
      </c>
      <c r="M51" s="19">
        <v>0</v>
      </c>
      <c r="N51" s="19">
        <v>297313</v>
      </c>
      <c r="O51" s="16">
        <v>383687</v>
      </c>
      <c r="P51" s="19">
        <v>0</v>
      </c>
      <c r="Q51" s="19">
        <v>0</v>
      </c>
      <c r="R51" s="19">
        <v>0</v>
      </c>
      <c r="S51" s="17">
        <v>383687</v>
      </c>
      <c r="T51" s="73">
        <v>383687</v>
      </c>
      <c r="U51" s="74">
        <v>1</v>
      </c>
      <c r="V51" s="73">
        <v>0</v>
      </c>
      <c r="W51" s="74">
        <v>0</v>
      </c>
      <c r="X51" s="73">
        <v>0</v>
      </c>
      <c r="Y51" s="74">
        <v>0</v>
      </c>
    </row>
    <row r="52" spans="2:25" ht="41.4" x14ac:dyDescent="0.3">
      <c r="B52" s="13" t="s">
        <v>77</v>
      </c>
      <c r="C52" s="22" t="s">
        <v>103</v>
      </c>
      <c r="D52" s="13" t="s">
        <v>58</v>
      </c>
      <c r="E52" s="18" t="s">
        <v>78</v>
      </c>
      <c r="F52" s="13" t="s">
        <v>57</v>
      </c>
      <c r="G52" s="13" t="s">
        <v>79</v>
      </c>
      <c r="H52" s="13">
        <v>10</v>
      </c>
      <c r="I52" s="13" t="s">
        <v>91</v>
      </c>
      <c r="J52" s="13" t="s">
        <v>92</v>
      </c>
      <c r="K52" s="13">
        <v>3</v>
      </c>
      <c r="L52" s="19">
        <v>16349000</v>
      </c>
      <c r="M52" s="19">
        <v>2033047</v>
      </c>
      <c r="N52" s="19">
        <v>0</v>
      </c>
      <c r="O52" s="16">
        <v>18382047</v>
      </c>
      <c r="P52" s="19">
        <v>0</v>
      </c>
      <c r="Q52" s="19">
        <v>0</v>
      </c>
      <c r="R52" s="19">
        <v>0</v>
      </c>
      <c r="S52" s="17">
        <v>18382047</v>
      </c>
      <c r="T52" s="73">
        <v>17684656.539999999</v>
      </c>
      <c r="U52" s="74">
        <v>0.96206132755508666</v>
      </c>
      <c r="V52" s="73">
        <v>16321068.210000001</v>
      </c>
      <c r="W52" s="74">
        <v>0.88788088780319196</v>
      </c>
      <c r="X52" s="73">
        <v>16321068.210000001</v>
      </c>
      <c r="Y52" s="74">
        <v>0.88788088780319196</v>
      </c>
    </row>
    <row r="53" spans="2:25" ht="41.4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107</v>
      </c>
      <c r="J53" s="40" t="s">
        <v>108</v>
      </c>
      <c r="K53" s="13" t="s">
        <v>85</v>
      </c>
      <c r="L53" s="19">
        <v>1293000</v>
      </c>
      <c r="M53" s="19">
        <v>0</v>
      </c>
      <c r="N53" s="19">
        <v>1293000</v>
      </c>
      <c r="O53" s="16">
        <v>0</v>
      </c>
      <c r="P53" s="19">
        <v>0</v>
      </c>
      <c r="Q53" s="19">
        <v>0</v>
      </c>
      <c r="R53" s="19">
        <v>0</v>
      </c>
      <c r="S53" s="17">
        <v>0</v>
      </c>
      <c r="T53" s="73">
        <v>0</v>
      </c>
      <c r="U53" s="74" t="s">
        <v>131</v>
      </c>
      <c r="V53" s="73">
        <v>0</v>
      </c>
      <c r="W53" s="74" t="s">
        <v>131</v>
      </c>
      <c r="X53" s="73">
        <v>0</v>
      </c>
      <c r="Y53" s="74" t="s">
        <v>131</v>
      </c>
    </row>
    <row r="54" spans="2:25" ht="41.4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107</v>
      </c>
      <c r="J54" s="40" t="s">
        <v>108</v>
      </c>
      <c r="K54" s="13" t="s">
        <v>135</v>
      </c>
      <c r="L54" s="19">
        <v>0</v>
      </c>
      <c r="M54" s="19">
        <v>1293000</v>
      </c>
      <c r="N54" s="19">
        <v>0</v>
      </c>
      <c r="O54" s="16">
        <v>1293000</v>
      </c>
      <c r="P54" s="19">
        <v>0</v>
      </c>
      <c r="Q54" s="19">
        <v>0</v>
      </c>
      <c r="R54" s="19">
        <v>0</v>
      </c>
      <c r="S54" s="17">
        <v>1293000</v>
      </c>
      <c r="T54" s="73">
        <v>1289518.3400000001</v>
      </c>
      <c r="U54" s="74">
        <v>0.99730730085073482</v>
      </c>
      <c r="V54" s="73">
        <v>0</v>
      </c>
      <c r="W54" s="74">
        <v>0</v>
      </c>
      <c r="X54" s="73">
        <v>0</v>
      </c>
      <c r="Y54" s="74">
        <v>0</v>
      </c>
    </row>
    <row r="55" spans="2:25" ht="41.4" x14ac:dyDescent="0.3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133</v>
      </c>
      <c r="J55" s="40" t="s">
        <v>108</v>
      </c>
      <c r="K55" s="13" t="s">
        <v>85</v>
      </c>
      <c r="L55" s="19">
        <v>0</v>
      </c>
      <c r="M55" s="19">
        <v>1233012</v>
      </c>
      <c r="N55" s="19">
        <v>0</v>
      </c>
      <c r="O55" s="16">
        <v>1233012</v>
      </c>
      <c r="P55" s="19">
        <v>0</v>
      </c>
      <c r="Q55" s="19">
        <v>0</v>
      </c>
      <c r="R55" s="19">
        <v>0</v>
      </c>
      <c r="S55" s="17">
        <v>1233012</v>
      </c>
      <c r="T55" s="73">
        <v>828078</v>
      </c>
      <c r="U55" s="74">
        <v>0.6715895709044194</v>
      </c>
      <c r="V55" s="73">
        <v>449734</v>
      </c>
      <c r="W55" s="74">
        <v>0.36474421984538674</v>
      </c>
      <c r="X55" s="73">
        <v>449734</v>
      </c>
      <c r="Y55" s="74">
        <v>0.36474421984538674</v>
      </c>
    </row>
    <row r="56" spans="2:25" ht="41.4" x14ac:dyDescent="0.3">
      <c r="B56" s="13" t="s">
        <v>80</v>
      </c>
      <c r="C56" s="22" t="s">
        <v>104</v>
      </c>
      <c r="D56" s="13" t="s">
        <v>81</v>
      </c>
      <c r="E56" s="18" t="s">
        <v>82</v>
      </c>
      <c r="F56" s="13" t="s">
        <v>57</v>
      </c>
      <c r="G56" s="13" t="s">
        <v>83</v>
      </c>
      <c r="H56" s="13">
        <v>10</v>
      </c>
      <c r="I56" s="13" t="s">
        <v>91</v>
      </c>
      <c r="J56" s="13" t="s">
        <v>92</v>
      </c>
      <c r="K56" s="13">
        <v>3</v>
      </c>
      <c r="L56" s="19">
        <v>3648952</v>
      </c>
      <c r="M56" s="19">
        <v>627000</v>
      </c>
      <c r="N56" s="19">
        <v>0</v>
      </c>
      <c r="O56" s="16">
        <v>4275952</v>
      </c>
      <c r="P56" s="19">
        <v>0</v>
      </c>
      <c r="Q56" s="19">
        <v>0</v>
      </c>
      <c r="R56" s="19">
        <v>0</v>
      </c>
      <c r="S56" s="17">
        <v>4275952</v>
      </c>
      <c r="T56" s="73">
        <v>4263404.3</v>
      </c>
      <c r="U56" s="74">
        <v>0.9970655189768266</v>
      </c>
      <c r="V56" s="73">
        <v>3452873.8</v>
      </c>
      <c r="W56" s="74">
        <v>0.80750995333904585</v>
      </c>
      <c r="X56" s="73">
        <v>3452873.8</v>
      </c>
      <c r="Y56" s="74">
        <v>0.80750995333904585</v>
      </c>
    </row>
    <row r="57" spans="2:25" ht="41.4" x14ac:dyDescent="0.3">
      <c r="B57" s="13" t="s">
        <v>80</v>
      </c>
      <c r="C57" s="22" t="s">
        <v>104</v>
      </c>
      <c r="D57" s="13" t="s">
        <v>81</v>
      </c>
      <c r="E57" s="18" t="s">
        <v>82</v>
      </c>
      <c r="F57" s="13" t="s">
        <v>57</v>
      </c>
      <c r="G57" s="13" t="s">
        <v>83</v>
      </c>
      <c r="H57" s="13">
        <v>10</v>
      </c>
      <c r="I57" s="13" t="s">
        <v>132</v>
      </c>
      <c r="J57" s="13" t="s">
        <v>92</v>
      </c>
      <c r="K57" s="13" t="s">
        <v>85</v>
      </c>
      <c r="L57" s="19">
        <v>0</v>
      </c>
      <c r="M57" s="19">
        <v>4619881</v>
      </c>
      <c r="N57" s="19">
        <v>0</v>
      </c>
      <c r="O57" s="16">
        <v>4619881</v>
      </c>
      <c r="P57" s="19">
        <v>0</v>
      </c>
      <c r="Q57" s="19">
        <v>0</v>
      </c>
      <c r="R57" s="19">
        <v>0</v>
      </c>
      <c r="S57" s="17">
        <v>4619881</v>
      </c>
      <c r="T57" s="73">
        <v>4594945</v>
      </c>
      <c r="U57" s="74">
        <v>0.99460245837501005</v>
      </c>
      <c r="V57" s="73">
        <v>2942612</v>
      </c>
      <c r="W57" s="74">
        <v>0.63694541049866871</v>
      </c>
      <c r="X57" s="73">
        <v>2942612</v>
      </c>
      <c r="Y57" s="74">
        <v>0.63694541049866871</v>
      </c>
    </row>
    <row r="58" spans="2:25" ht="41.4" x14ac:dyDescent="0.3">
      <c r="B58" s="13" t="s">
        <v>80</v>
      </c>
      <c r="C58" s="22" t="s">
        <v>104</v>
      </c>
      <c r="D58" s="13" t="s">
        <v>81</v>
      </c>
      <c r="E58" s="18" t="s">
        <v>82</v>
      </c>
      <c r="F58" s="13" t="s">
        <v>57</v>
      </c>
      <c r="G58" s="13" t="s">
        <v>83</v>
      </c>
      <c r="H58" s="13">
        <v>10</v>
      </c>
      <c r="I58" s="13" t="s">
        <v>91</v>
      </c>
      <c r="J58" s="13" t="s">
        <v>92</v>
      </c>
      <c r="K58" s="13" t="s">
        <v>85</v>
      </c>
      <c r="L58" s="19">
        <v>3682048</v>
      </c>
      <c r="M58" s="19">
        <v>0</v>
      </c>
      <c r="N58" s="19">
        <v>627000</v>
      </c>
      <c r="O58" s="16">
        <v>3055048</v>
      </c>
      <c r="P58" s="19">
        <v>0</v>
      </c>
      <c r="Q58" s="19">
        <v>0</v>
      </c>
      <c r="R58" s="19">
        <v>0</v>
      </c>
      <c r="S58" s="19">
        <v>3055048</v>
      </c>
      <c r="T58" s="73">
        <v>1241597.3</v>
      </c>
      <c r="U58" s="74">
        <v>0.40640844268240633</v>
      </c>
      <c r="V58" s="73">
        <v>811397.3</v>
      </c>
      <c r="W58" s="74">
        <v>0.26559232457231441</v>
      </c>
      <c r="X58" s="73">
        <v>811397.3</v>
      </c>
      <c r="Y58" s="74">
        <v>0.26559232457231441</v>
      </c>
    </row>
    <row r="59" spans="2:25" x14ac:dyDescent="0.3">
      <c r="B59" s="44" t="s">
        <v>41</v>
      </c>
      <c r="C59" s="45"/>
      <c r="D59" s="45"/>
      <c r="E59" s="45"/>
      <c r="F59" s="45"/>
      <c r="G59" s="45"/>
      <c r="H59" s="45"/>
      <c r="I59" s="45"/>
      <c r="J59" s="45"/>
      <c r="K59" s="45"/>
      <c r="L59" s="46">
        <f>SUM(L5:L58)</f>
        <v>2403460000</v>
      </c>
      <c r="M59" s="46">
        <f t="shared" ref="M59:X59" si="0">SUM(M5:M58)</f>
        <v>452764841.62000012</v>
      </c>
      <c r="N59" s="46">
        <f t="shared" si="0"/>
        <v>246253568.62</v>
      </c>
      <c r="O59" s="46">
        <f t="shared" si="0"/>
        <v>2609971273</v>
      </c>
      <c r="P59" s="46">
        <f t="shared" si="0"/>
        <v>0</v>
      </c>
      <c r="Q59" s="46">
        <f t="shared" si="0"/>
        <v>0</v>
      </c>
      <c r="R59" s="46">
        <f t="shared" si="0"/>
        <v>-109832.48</v>
      </c>
      <c r="S59" s="46">
        <f t="shared" si="0"/>
        <v>2609861440.52</v>
      </c>
      <c r="T59" s="46">
        <f t="shared" si="0"/>
        <v>2562823694.8100009</v>
      </c>
      <c r="U59" s="48">
        <v>0.98197691839892198</v>
      </c>
      <c r="V59" s="46">
        <f t="shared" si="0"/>
        <v>2390715455.9900002</v>
      </c>
      <c r="W59" s="48">
        <v>0.91603156354295334</v>
      </c>
      <c r="X59" s="46">
        <f t="shared" si="0"/>
        <v>2383037850.2599998</v>
      </c>
      <c r="Y59" s="49">
        <v>0.91308979597981765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DEZ/2024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24</vt:i4>
      </vt:variant>
    </vt:vector>
  </HeadingPairs>
  <TitlesOfParts>
    <vt:vector size="36" baseType="lpstr">
      <vt:lpstr>PubfJan</vt:lpstr>
      <vt:lpstr>PubfFev</vt:lpstr>
      <vt:lpstr>PubfMar</vt:lpstr>
      <vt:lpstr>PubfAbr</vt:lpstr>
      <vt:lpstr>PubfMai</vt:lpstr>
      <vt:lpstr>PubfJun</vt:lpstr>
      <vt:lpstr>PubfJul</vt:lpstr>
      <vt:lpstr>PubfAgo</vt:lpstr>
      <vt:lpstr>PubfSet</vt:lpstr>
      <vt:lpstr>PubfOut</vt:lpstr>
      <vt:lpstr>PubfNov</vt:lpstr>
      <vt:lpstr>PubfDez)</vt:lpstr>
      <vt:lpstr>PubfAbr!Area_de_impressao</vt:lpstr>
      <vt:lpstr>PubfAgo!Area_de_impressao</vt:lpstr>
      <vt:lpstr>'PubfDez)'!Area_de_impressao</vt:lpstr>
      <vt:lpstr>PubfFev!Area_de_impressao</vt:lpstr>
      <vt:lpstr>PubfJan!Area_de_impressao</vt:lpstr>
      <vt:lpstr>PubfJul!Area_de_impressao</vt:lpstr>
      <vt:lpstr>PubfJun!Area_de_impressao</vt:lpstr>
      <vt:lpstr>PubfMai!Area_de_impressao</vt:lpstr>
      <vt:lpstr>PubfMar!Area_de_impressao</vt:lpstr>
      <vt:lpstr>PubfNov!Area_de_impressao</vt:lpstr>
      <vt:lpstr>PubfOut!Area_de_impressao</vt:lpstr>
      <vt:lpstr>PubfSet!Area_de_impressao</vt:lpstr>
      <vt:lpstr>PubfAbr!Titulos_de_impressao</vt:lpstr>
      <vt:lpstr>PubfAgo!Titulos_de_impressao</vt:lpstr>
      <vt:lpstr>'PubfDez)'!Titulos_de_impressao</vt:lpstr>
      <vt:lpstr>PubfFev!Titulos_de_impressao</vt:lpstr>
      <vt:lpstr>PubfJan!Titulos_de_impressao</vt:lpstr>
      <vt:lpstr>PubfJul!Titulos_de_impressao</vt:lpstr>
      <vt:lpstr>PubfJun!Titulos_de_impressao</vt:lpstr>
      <vt:lpstr>PubfMai!Titulos_de_impressao</vt:lpstr>
      <vt:lpstr>PubfMar!Titulos_de_impressao</vt:lpstr>
      <vt:lpstr>PubfNov!Titulos_de_impressao</vt:lpstr>
      <vt:lpstr>PubfOut!Titulos_de_impressao</vt:lpstr>
      <vt:lpstr>PubfSet!Titulos_de_impressao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2024-12-17T13:12:04Z</cp:lastPrinted>
  <dcterms:created xsi:type="dcterms:W3CDTF">2022-02-17T12:30:32Z</dcterms:created>
  <dcterms:modified xsi:type="dcterms:W3CDTF">2025-01-19T22:18:42Z</dcterms:modified>
</cp:coreProperties>
</file>