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ristiano - Orçamento\Publicação Mensal\2024\"/>
    </mc:Choice>
  </mc:AlternateContent>
  <xr:revisionPtr revIDLastSave="0" documentId="13_ncr:1_{C7DE2A43-BDE3-4065-84AB-7ECDFEE72476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PubfJan" sheetId="21" r:id="rId1"/>
    <sheet name="PubfFev" sheetId="22" r:id="rId2"/>
    <sheet name="PubfMar" sheetId="23" r:id="rId3"/>
    <sheet name="PubfAbr" sheetId="24" r:id="rId4"/>
    <sheet name="PubfMai" sheetId="25" r:id="rId5"/>
    <sheet name="PubfJun" sheetId="26" r:id="rId6"/>
    <sheet name="PubfJul" sheetId="27" r:id="rId7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6" hidden="1">PubfJul!$A$5:$Y$5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Print_Area" localSheetId="3">PubfAbr!$B$2:$Y$46</definedName>
    <definedName name="_xlnm.Print_Area" localSheetId="1">PubfFev!$B$2:$Y$44</definedName>
    <definedName name="_xlnm.Print_Area" localSheetId="0">PubfJan!$B$2:$Y$42</definedName>
    <definedName name="_xlnm.Print_Area" localSheetId="6">PubfJul!$B$2:$Y$52</definedName>
    <definedName name="_xlnm.Print_Area" localSheetId="5">PubfJun!$B$2:$Y$47</definedName>
    <definedName name="_xlnm.Print_Area" localSheetId="4">PubfMai!$B$2:$Y$46</definedName>
    <definedName name="_xlnm.Print_Area" localSheetId="2">PubfMar!$B$2:$Y$45</definedName>
    <definedName name="_xlnm.Print_Titles" localSheetId="3">PubfAbr!$2:$4</definedName>
    <definedName name="_xlnm.Print_Titles" localSheetId="1">PubfFev!$2:$4</definedName>
    <definedName name="_xlnm.Print_Titles" localSheetId="0">PubfJan!$2:$4</definedName>
    <definedName name="_xlnm.Print_Titles" localSheetId="6">PubfJul!$2:$4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2" i="27" l="1"/>
  <c r="W52" i="27"/>
  <c r="Y52" i="27"/>
  <c r="X52" i="27"/>
  <c r="V52" i="27"/>
  <c r="T52" i="27"/>
  <c r="S52" i="27"/>
  <c r="R52" i="27"/>
  <c r="Q52" i="27"/>
  <c r="P52" i="27"/>
  <c r="O52" i="27"/>
  <c r="N52" i="27"/>
  <c r="M52" i="27"/>
  <c r="L52" i="27"/>
  <c r="X47" i="26"/>
  <c r="V47" i="26"/>
  <c r="S47" i="26"/>
  <c r="T47" i="26"/>
  <c r="L47" i="26"/>
  <c r="R47" i="26"/>
  <c r="Q47" i="26"/>
  <c r="P47" i="26"/>
  <c r="N47" i="26"/>
  <c r="M47" i="26"/>
  <c r="O47" i="26" l="1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T46" i="25"/>
  <c r="S46" i="25"/>
  <c r="R46" i="25"/>
  <c r="Q46" i="25"/>
  <c r="P46" i="25"/>
  <c r="O46" i="25"/>
  <c r="N46" i="25"/>
  <c r="M46" i="25"/>
  <c r="L46" i="25"/>
  <c r="X46" i="24" l="1"/>
  <c r="V46" i="24"/>
  <c r="T46" i="24"/>
  <c r="S46" i="24"/>
  <c r="R46" i="24"/>
  <c r="Q46" i="24"/>
  <c r="P46" i="24"/>
  <c r="O46" i="24"/>
  <c r="N46" i="24"/>
  <c r="M46" i="24"/>
  <c r="L46" i="24"/>
  <c r="W46" i="24" l="1"/>
  <c r="U46" i="24"/>
  <c r="Y46" i="24"/>
  <c r="L45" i="23"/>
  <c r="M45" i="23"/>
  <c r="N45" i="23"/>
  <c r="O45" i="23"/>
  <c r="P45" i="23"/>
  <c r="Q45" i="23"/>
  <c r="R45" i="23"/>
  <c r="S45" i="23"/>
  <c r="T45" i="23"/>
  <c r="U45" i="23" s="1"/>
  <c r="X45" i="23"/>
  <c r="Y45" i="23" s="1"/>
  <c r="V45" i="23"/>
  <c r="W45" i="23" s="1"/>
  <c r="X44" i="22" l="1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sharedStrings.xml><?xml version="1.0" encoding="utf-8"?>
<sst xmlns="http://schemas.openxmlformats.org/spreadsheetml/2006/main" count="2596" uniqueCount="134">
  <si>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</si>
  <si>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</si>
  <si>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</si>
  <si>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</si>
  <si>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</si>
  <si>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</si>
  <si>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</si>
  <si>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</si>
  <si>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</si>
  <si>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</si>
  <si>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</si>
  <si>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</si>
  <si>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</si>
  <si>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</si>
  <si>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</si>
  <si>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</si>
  <si>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</si>
  <si>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</si>
  <si>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</si>
  <si>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</si>
  <si>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</si>
  <si>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</si>
  <si>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</si>
  <si>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</si>
  <si>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</si>
  <si>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</si>
  <si>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</si>
  <si>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</si>
  <si>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</si>
  <si>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</si>
  <si>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</si>
  <si>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</si>
  <si>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</si>
  <si>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</si>
  <si>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</si>
  <si>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</si>
  <si>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</si>
  <si>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</si>
  <si>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</si>
  <si>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</si>
  <si>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</si>
  <si>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</si>
  <si>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</si>
  <si>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</si>
  <si>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</si>
  <si>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</si>
  <si>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</si>
  <si>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</si>
  <si>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</si>
  <si>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</si>
  <si>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</si>
  <si>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</si>
  <si>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</si>
  <si>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</si>
  <si>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</si>
  <si>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</si>
  <si>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</si>
  <si>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</si>
  <si>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</si>
  <si>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</si>
  <si>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</si>
  <si>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</si>
  <si>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</si>
  <si>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</si>
  <si>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</si>
  <si>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</si>
  <si>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</si>
  <si>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</si>
  <si>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</si>
  <si>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</si>
  <si>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</si>
  <si>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</si>
  <si>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</si>
  <si>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</si>
  <si>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</si>
  <si>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</si>
  <si>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</si>
  <si>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</si>
  <si>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</si>
  <si>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</si>
  <si>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</si>
  <si>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</si>
  <si>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</si>
  <si>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</si>
  <si>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</si>
  <si>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</si>
  <si>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</si>
  <si>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</si>
  <si>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</si>
  <si>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</si>
  <si>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</si>
  <si>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</si>
  <si>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</si>
  <si>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</si>
  <si>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</si>
  <si>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</si>
  <si>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</si>
  <si>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</si>
  <si>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</si>
  <si>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</si>
  <si>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</si>
  <si>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</si>
  <si>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</si>
  <si>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</si>
  <si>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</si>
  <si>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</si>
  <si>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</si>
  <si>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</si>
  <si>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</si>
  <si>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</si>
  <si>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</si>
  <si>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</si>
  <si>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</si>
  <si>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</si>
  <si>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</si>
  <si>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</si>
  <si>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</si>
  <si>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</si>
  <si>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</si>
  <si>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</si>
  <si>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</si>
  <si>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</si>
  <si>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</si>
  <si>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</si>
  <si>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</si>
  <si>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</si>
  <si>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</si>
  <si>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</si>
  <si>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</si>
  <si>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</si>
  <si>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</si>
  <si>
    <t/>
  </si>
  <si>
    <t>2760</t>
  </si>
  <si>
    <t>2759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</si>
</sst>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2"/>
  <sheetViews>
    <sheetView showGridLines="0" topLeftCell="A10" zoomScale="80" zoomScaleNormal="80" workbookViewId="0">
      <selection activeCell="G31" sqref="G31:G33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5.2" x14ac:dyDescent="0.3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41.4" x14ac:dyDescent="0.3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41.4" x14ac:dyDescent="0.3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41.4" x14ac:dyDescent="0.3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5.2" x14ac:dyDescent="0.3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41.4" x14ac:dyDescent="0.3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55.2" x14ac:dyDescent="0.3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55.2" x14ac:dyDescent="0.3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9" x14ac:dyDescent="0.3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55.2" x14ac:dyDescent="0.3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41.4" x14ac:dyDescent="0.3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41.4" x14ac:dyDescent="0.3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41.4" x14ac:dyDescent="0.3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41.4" x14ac:dyDescent="0.3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9" x14ac:dyDescent="0.3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9" x14ac:dyDescent="0.3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41.4" x14ac:dyDescent="0.3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55.2" x14ac:dyDescent="0.3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41.4" x14ac:dyDescent="0.3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41.4" x14ac:dyDescent="0.3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41.4" x14ac:dyDescent="0.3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41.4" x14ac:dyDescent="0.3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42" thickBot="1" x14ac:dyDescent="0.3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4.4" thickTop="1" x14ac:dyDescent="0.3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4"/>
  <sheetViews>
    <sheetView showGridLines="0" showRowColHeaders="0" topLeftCell="A34" zoomScale="80" zoomScaleNormal="80" workbookViewId="0">
      <selection activeCell="G33" sqref="G33:G35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5.2" x14ac:dyDescent="0.3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41.4" x14ac:dyDescent="0.3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41.4" x14ac:dyDescent="0.3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41.4" x14ac:dyDescent="0.3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5.2" x14ac:dyDescent="0.3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41.4" x14ac:dyDescent="0.3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55.2" x14ac:dyDescent="0.3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55.2" x14ac:dyDescent="0.3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9" x14ac:dyDescent="0.3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55.2" x14ac:dyDescent="0.3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41.4" x14ac:dyDescent="0.3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41.4" x14ac:dyDescent="0.3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9" x14ac:dyDescent="0.3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41.4" x14ac:dyDescent="0.3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5.2" x14ac:dyDescent="0.3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41.4" x14ac:dyDescent="0.3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41.4" x14ac:dyDescent="0.3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41.4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41.4" x14ac:dyDescent="0.3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42" thickBot="1" x14ac:dyDescent="0.3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4.4" thickTop="1" x14ac:dyDescent="0.3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5"/>
  <sheetViews>
    <sheetView showGridLines="0" topLeftCell="A25" zoomScale="80" zoomScaleNormal="80" workbookViewId="0">
      <selection activeCell="G28" sqref="G28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5.2" x14ac:dyDescent="0.3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41.4" x14ac:dyDescent="0.3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41.4" x14ac:dyDescent="0.3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5.2" x14ac:dyDescent="0.3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41.4" x14ac:dyDescent="0.3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55.2" x14ac:dyDescent="0.3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9" x14ac:dyDescent="0.3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9" x14ac:dyDescent="0.3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55.2" x14ac:dyDescent="0.3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9" x14ac:dyDescent="0.3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5.2" x14ac:dyDescent="0.3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41.4" x14ac:dyDescent="0.3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41.4" x14ac:dyDescent="0.3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9" x14ac:dyDescent="0.3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9" x14ac:dyDescent="0.3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41.4" x14ac:dyDescent="0.3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55.2" x14ac:dyDescent="0.3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41.4" x14ac:dyDescent="0.3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41.4" x14ac:dyDescent="0.3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41.4" x14ac:dyDescent="0.3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41.4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42" thickBot="1" x14ac:dyDescent="0.3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4.4" thickTop="1" x14ac:dyDescent="0.3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46"/>
  <sheetViews>
    <sheetView showGridLines="0" topLeftCell="C11" zoomScale="80" zoomScaleNormal="80" workbookViewId="0">
      <selection activeCell="G16" sqref="G16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9" x14ac:dyDescent="0.3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9" x14ac:dyDescent="0.3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55.2" x14ac:dyDescent="0.3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9" x14ac:dyDescent="0.3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9" x14ac:dyDescent="0.3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5.2" x14ac:dyDescent="0.3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9" x14ac:dyDescent="0.3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9" x14ac:dyDescent="0.3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41.4" x14ac:dyDescent="0.3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55.2" x14ac:dyDescent="0.3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41.4" x14ac:dyDescent="0.3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41.4" x14ac:dyDescent="0.3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41.4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41.4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42" thickBot="1" x14ac:dyDescent="0.3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4.4" thickTop="1" x14ac:dyDescent="0.3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46"/>
  <sheetViews>
    <sheetView showGridLines="0" zoomScale="80" zoomScaleNormal="80" workbookViewId="0">
      <selection activeCell="G35" sqref="G35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13539656.619999999</v>
      </c>
      <c r="U5" s="30">
        <v>0.3294965790014</v>
      </c>
      <c r="V5" s="25">
        <v>13466845</v>
      </c>
      <c r="W5" s="30">
        <v>0.32772465964074859</v>
      </c>
      <c r="X5" s="25">
        <v>10730492.9</v>
      </c>
      <c r="Y5" s="12">
        <v>0.26113370529102914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66023469.340000004</v>
      </c>
      <c r="U6" s="20">
        <v>0.36711609821310875</v>
      </c>
      <c r="V6" s="16">
        <v>66023469.340000004</v>
      </c>
      <c r="W6" s="20">
        <v>0.36711609821310875</v>
      </c>
      <c r="X6" s="16">
        <v>66023469.340000004</v>
      </c>
      <c r="Y6" s="20">
        <v>0.36711609821310875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1662989.73</v>
      </c>
      <c r="U7" s="20">
        <v>0.43762887631578945</v>
      </c>
      <c r="V7" s="16">
        <v>1662989.73</v>
      </c>
      <c r="W7" s="20">
        <v>0.43762887631578945</v>
      </c>
      <c r="X7" s="16">
        <v>1662989.73</v>
      </c>
      <c r="Y7" s="20">
        <v>0.43762887631578945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v>0.2979654202872199</v>
      </c>
      <c r="V8" s="16">
        <v>85213044.790000007</v>
      </c>
      <c r="W8" s="20">
        <v>0.2979654202872199</v>
      </c>
      <c r="X8" s="16">
        <v>85213044.790000007</v>
      </c>
      <c r="Y8" s="20"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415042530.56999999</v>
      </c>
      <c r="U12" s="31">
        <v>0.3715794467421687</v>
      </c>
      <c r="V12" s="19">
        <v>412870207.91000003</v>
      </c>
      <c r="W12" s="31">
        <v>0.36963460882148691</v>
      </c>
      <c r="X12" s="19">
        <v>412870207.91000003</v>
      </c>
      <c r="Y12" s="31">
        <v>0.36963460882148691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92708732.349999994</v>
      </c>
      <c r="U13" s="20">
        <v>0.38959350593643005</v>
      </c>
      <c r="V13" s="16">
        <v>85856251.090000004</v>
      </c>
      <c r="W13" s="20">
        <v>0.36079705784814942</v>
      </c>
      <c r="X13" s="16">
        <v>85849101.090000004</v>
      </c>
      <c r="Y13" s="20">
        <v>0.36076701112550702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37059.47</v>
      </c>
      <c r="U14" s="20">
        <v>0.25558255172413796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v>0.46678837000000001</v>
      </c>
      <c r="V15" s="16">
        <v>147775.53</v>
      </c>
      <c r="W15" s="20">
        <v>0.14777552999999999</v>
      </c>
      <c r="X15" s="16">
        <v>147775.53</v>
      </c>
      <c r="Y15" s="20">
        <v>0.14777552999999999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1801920.45</v>
      </c>
      <c r="U16" s="33">
        <v>0.39554555867459606</v>
      </c>
      <c r="V16" s="16">
        <v>1109633.49</v>
      </c>
      <c r="W16" s="20">
        <v>0.24357934265416201</v>
      </c>
      <c r="X16" s="16">
        <v>1109633.49</v>
      </c>
      <c r="Y16" s="20">
        <v>0.24357934265416201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1700000</v>
      </c>
      <c r="N17" s="16">
        <v>0</v>
      </c>
      <c r="O17" s="16">
        <v>9700000</v>
      </c>
      <c r="P17" s="16">
        <v>0</v>
      </c>
      <c r="Q17" s="16">
        <v>0</v>
      </c>
      <c r="R17" s="16">
        <v>0</v>
      </c>
      <c r="S17" s="17">
        <v>9700000</v>
      </c>
      <c r="T17" s="16">
        <v>4653685.87</v>
      </c>
      <c r="U17" s="20">
        <v>0.47976142989690723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v>4.4307160630970892E-2</v>
      </c>
      <c r="V18" s="16">
        <v>199426.53</v>
      </c>
      <c r="W18" s="20">
        <v>4.4307160630970892E-2</v>
      </c>
      <c r="X18" s="16">
        <v>199426.53</v>
      </c>
      <c r="Y18" s="20">
        <v>4.4307160630970892E-2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9" x14ac:dyDescent="0.3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0</v>
      </c>
      <c r="N22" s="16">
        <v>3127000</v>
      </c>
      <c r="O22" s="16">
        <v>6873000</v>
      </c>
      <c r="P22" s="16">
        <v>0</v>
      </c>
      <c r="Q22" s="16">
        <v>0</v>
      </c>
      <c r="R22" s="16">
        <v>0</v>
      </c>
      <c r="S22" s="17">
        <v>6873000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55.2" x14ac:dyDescent="0.3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9" x14ac:dyDescent="0.3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v>0.53376358318418671</v>
      </c>
      <c r="V25" s="16">
        <v>509939.07</v>
      </c>
      <c r="W25" s="20">
        <v>0.20851465849191542</v>
      </c>
      <c r="X25" s="16">
        <v>509939.07</v>
      </c>
      <c r="Y25" s="20">
        <v>0.20851465849191542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3865328.67</v>
      </c>
      <c r="U28" s="20">
        <v>0.96633216749999995</v>
      </c>
      <c r="V28" s="16">
        <v>0</v>
      </c>
      <c r="W28" s="20">
        <v>0</v>
      </c>
      <c r="X28" s="16">
        <v>0</v>
      </c>
      <c r="Y28" s="20">
        <v>0</v>
      </c>
    </row>
    <row r="29" spans="2:25" ht="69" x14ac:dyDescent="0.3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v>0.88314907999999992</v>
      </c>
      <c r="V30" s="16">
        <v>211428.05</v>
      </c>
      <c r="W30" s="33">
        <v>0.84571219999999991</v>
      </c>
      <c r="X30" s="16">
        <v>211428.05</v>
      </c>
      <c r="Y30" s="33">
        <v>0.84571219999999991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106447661.48</v>
      </c>
      <c r="U31" s="20">
        <v>0.73857285079772128</v>
      </c>
      <c r="V31" s="16">
        <v>31508743.02</v>
      </c>
      <c r="W31" s="20">
        <v>0.21861919589193216</v>
      </c>
      <c r="X31" s="16">
        <v>31491295.969999999</v>
      </c>
      <c r="Y31" s="20">
        <v>0.21849814187085409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v>0.12446358333333332</v>
      </c>
      <c r="V32" s="16">
        <v>0</v>
      </c>
      <c r="W32" s="33">
        <v>0</v>
      </c>
      <c r="X32" s="16">
        <v>0</v>
      </c>
      <c r="Y32" s="33">
        <v>0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2367825.27</v>
      </c>
      <c r="U34" s="20">
        <v>0.43660568425842916</v>
      </c>
      <c r="V34" s="16">
        <v>815046.02</v>
      </c>
      <c r="W34" s="20">
        <v>0.15028715580191834</v>
      </c>
      <c r="X34" s="16">
        <v>815046.02</v>
      </c>
      <c r="Y34" s="20">
        <v>0.15028715580191834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7375707.7999999998</v>
      </c>
      <c r="U35" s="20">
        <v>0.2168169105311728</v>
      </c>
      <c r="V35" s="16">
        <v>861783.14</v>
      </c>
      <c r="W35" s="20">
        <v>2.5333047760196407E-2</v>
      </c>
      <c r="X35" s="16">
        <v>861783.14</v>
      </c>
      <c r="Y35" s="31">
        <v>2.5333047760196407E-2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33185327.469999999</v>
      </c>
      <c r="U36" s="20">
        <v>0.63819734213286305</v>
      </c>
      <c r="V36" s="16">
        <v>7818387.8099999996</v>
      </c>
      <c r="W36" s="20">
        <v>0.15035784488240206</v>
      </c>
      <c r="X36" s="16">
        <v>7766542.1600000001</v>
      </c>
      <c r="Y36" s="20">
        <v>0.14936078508056458</v>
      </c>
    </row>
    <row r="37" spans="2:25" ht="69" x14ac:dyDescent="0.3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9" x14ac:dyDescent="0.3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1666146.95</v>
      </c>
      <c r="U38" s="20">
        <v>0.40247671650480044</v>
      </c>
      <c r="V38" s="16">
        <v>1142277.55</v>
      </c>
      <c r="W38" s="20">
        <v>0.27593011388410127</v>
      </c>
      <c r="X38" s="16">
        <v>1098225.31</v>
      </c>
      <c r="Y38" s="20">
        <v>0.26528879505572217</v>
      </c>
    </row>
    <row r="39" spans="2:25" ht="41.4" x14ac:dyDescent="0.3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55.2" x14ac:dyDescent="0.3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299230.90999999997</v>
      </c>
      <c r="U40" s="20">
        <v>0.30976284679089022</v>
      </c>
      <c r="V40" s="16">
        <v>131071.91</v>
      </c>
      <c r="W40" s="20">
        <v>0.13568520703933748</v>
      </c>
      <c r="X40" s="16">
        <v>126286.71</v>
      </c>
      <c r="Y40" s="20">
        <v>0.13073158385093167</v>
      </c>
    </row>
    <row r="41" spans="2:25" ht="41.4" x14ac:dyDescent="0.3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41.4" x14ac:dyDescent="0.3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v>0.87760972903541501</v>
      </c>
      <c r="V42" s="16">
        <v>4872198.12</v>
      </c>
      <c r="W42" s="20">
        <v>0.29801199584072419</v>
      </c>
      <c r="X42" s="16">
        <v>4872198.12</v>
      </c>
      <c r="Y42" s="20">
        <v>0.29801199584072419</v>
      </c>
    </row>
    <row r="43" spans="2:25" ht="41.4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41.4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3359729.76</v>
      </c>
      <c r="U44" s="20">
        <v>0.92073827224912785</v>
      </c>
      <c r="V44" s="16">
        <v>3359729.76</v>
      </c>
      <c r="W44" s="20">
        <v>0.92073827224912785</v>
      </c>
      <c r="X44" s="16">
        <v>3359729.76</v>
      </c>
      <c r="Y44" s="20">
        <v>0.92073827224912785</v>
      </c>
    </row>
    <row r="45" spans="2:25" ht="42" thickBot="1" x14ac:dyDescent="0.3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713097.3</v>
      </c>
      <c r="U45" s="33">
        <v>0.19366865939824796</v>
      </c>
      <c r="V45" s="16">
        <v>0</v>
      </c>
      <c r="W45" s="20">
        <v>0</v>
      </c>
      <c r="X45" s="16">
        <v>0</v>
      </c>
      <c r="Y45" s="20">
        <v>0</v>
      </c>
    </row>
    <row r="46" spans="2:25" ht="14.4" thickTop="1" x14ac:dyDescent="0.3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0">SUM(L5:L45)</f>
        <v>2403460000</v>
      </c>
      <c r="M46" s="27">
        <f t="shared" si="0"/>
        <v>112100860</v>
      </c>
      <c r="N46" s="27">
        <f t="shared" si="0"/>
        <v>70077000</v>
      </c>
      <c r="O46" s="27">
        <f t="shared" si="0"/>
        <v>2445483860</v>
      </c>
      <c r="P46" s="27">
        <f t="shared" si="0"/>
        <v>0</v>
      </c>
      <c r="Q46" s="27">
        <f t="shared" si="0"/>
        <v>0</v>
      </c>
      <c r="R46" s="27">
        <f t="shared" si="0"/>
        <v>-320742.90999999602</v>
      </c>
      <c r="S46" s="27">
        <f t="shared" si="0"/>
        <v>2445163117.0900002</v>
      </c>
      <c r="T46" s="27">
        <f t="shared" si="0"/>
        <v>887048131.50999999</v>
      </c>
      <c r="U46" s="32">
        <v>0.3627766692987256</v>
      </c>
      <c r="V46" s="27">
        <v>748309894.29999983</v>
      </c>
      <c r="W46" s="32">
        <v>0.30603679937335504</v>
      </c>
      <c r="X46" s="27">
        <v>745448262.05999994</v>
      </c>
      <c r="Y46" s="32">
        <v>0.30486647571682718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MAI/2024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47"/>
  <sheetViews>
    <sheetView showGridLines="0" topLeftCell="A16" zoomScale="80" zoomScaleNormal="80" workbookViewId="0">
      <selection activeCell="G23" sqref="G23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16337142.84</v>
      </c>
      <c r="U5" s="30">
        <v>0.39757527295675366</v>
      </c>
      <c r="V5" s="25">
        <v>13466845</v>
      </c>
      <c r="W5" s="30">
        <v>0.32772465964074859</v>
      </c>
      <c r="X5" s="25">
        <v>13466845</v>
      </c>
      <c r="Y5" s="12">
        <v>0.32772465964074859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83017782.219999999</v>
      </c>
      <c r="U6" s="20">
        <v>0.46161106945114061</v>
      </c>
      <c r="V6" s="16">
        <v>83017782.219999999</v>
      </c>
      <c r="W6" s="20">
        <v>0.46161106945114061</v>
      </c>
      <c r="X6" s="16">
        <v>83017782.219999999</v>
      </c>
      <c r="Y6" s="20">
        <v>0.46161106945114061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2029842.41</v>
      </c>
      <c r="U7" s="20">
        <v>0.53416905526315783</v>
      </c>
      <c r="V7" s="16">
        <v>2029842.41</v>
      </c>
      <c r="W7" s="20">
        <v>0.53416905526315783</v>
      </c>
      <c r="X7" s="16">
        <v>2029842.41</v>
      </c>
      <c r="Y7" s="20">
        <v>0.53416905526315783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548089852.94000006</v>
      </c>
      <c r="U12" s="31">
        <v>0.49069410800080215</v>
      </c>
      <c r="V12" s="19">
        <v>546263855.29999995</v>
      </c>
      <c r="W12" s="31">
        <v>0.48905932808585728</v>
      </c>
      <c r="X12" s="19">
        <v>546213803.33000004</v>
      </c>
      <c r="Y12" s="31">
        <v>0.48901451753765784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109638539.01000001</v>
      </c>
      <c r="U13" s="20">
        <v>0.46017994801348872</v>
      </c>
      <c r="V13" s="16">
        <v>103103529.94</v>
      </c>
      <c r="W13" s="20">
        <v>0.43275090562333074</v>
      </c>
      <c r="X13" s="16">
        <v>92644441.209999993</v>
      </c>
      <c r="Y13" s="20">
        <v>0.3888515345490694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506911.35</v>
      </c>
      <c r="U15" s="20">
        <v>0.50691134999999998</v>
      </c>
      <c r="V15" s="16">
        <v>177680.25</v>
      </c>
      <c r="W15" s="20">
        <v>0.17768025000000001</v>
      </c>
      <c r="X15" s="16">
        <v>177680.25</v>
      </c>
      <c r="Y15" s="20">
        <v>0.17768025000000001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2127439.0099999998</v>
      </c>
      <c r="U16" s="33">
        <v>0.46700122181119563</v>
      </c>
      <c r="V16" s="16">
        <v>1397690.81</v>
      </c>
      <c r="W16" s="20">
        <v>0.30681176424619561</v>
      </c>
      <c r="X16" s="16">
        <v>1397690.81</v>
      </c>
      <c r="Y16" s="20">
        <v>0.30681176424619561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4524937.54</v>
      </c>
      <c r="U17" s="20">
        <v>0.5562532940791336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1853112.4000000001</v>
      </c>
      <c r="U18" s="20">
        <v>0.20140336919900012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107</v>
      </c>
      <c r="J19" s="21" t="s">
        <v>92</v>
      </c>
      <c r="K19" s="21">
        <v>4</v>
      </c>
      <c r="L19" s="16">
        <v>0</v>
      </c>
      <c r="M19" s="16">
        <v>7873000</v>
      </c>
      <c r="N19" s="16">
        <v>0</v>
      </c>
      <c r="O19" s="16">
        <v>7873000</v>
      </c>
      <c r="P19" s="16">
        <v>0</v>
      </c>
      <c r="Q19" s="16">
        <v>0</v>
      </c>
      <c r="R19" s="16">
        <v>0</v>
      </c>
      <c r="S19" s="17">
        <v>7873000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91</v>
      </c>
      <c r="J20" s="21" t="s">
        <v>92</v>
      </c>
      <c r="K20" s="21">
        <v>4</v>
      </c>
      <c r="L20" s="16">
        <v>720000</v>
      </c>
      <c r="M20" s="16">
        <v>0</v>
      </c>
      <c r="N20" s="16">
        <v>0</v>
      </c>
      <c r="O20" s="16">
        <v>720000</v>
      </c>
      <c r="P20" s="16">
        <v>0</v>
      </c>
      <c r="Q20" s="16">
        <v>0</v>
      </c>
      <c r="R20" s="16">
        <v>0</v>
      </c>
      <c r="S20" s="17">
        <v>720000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98</v>
      </c>
      <c r="F21" s="21" t="s">
        <v>57</v>
      </c>
      <c r="G21" s="21" t="s">
        <v>99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21" t="s">
        <v>65</v>
      </c>
      <c r="C22" s="28" t="s">
        <v>97</v>
      </c>
      <c r="D22" s="21" t="s">
        <v>58</v>
      </c>
      <c r="E22" s="21" t="s">
        <v>94</v>
      </c>
      <c r="F22" s="21" t="s">
        <v>57</v>
      </c>
      <c r="G22" s="21" t="s">
        <v>95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86</v>
      </c>
      <c r="F23" s="18" t="s">
        <v>57</v>
      </c>
      <c r="G23" s="18" t="s">
        <v>87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10000000</v>
      </c>
      <c r="M23" s="19">
        <v>0</v>
      </c>
      <c r="N23" s="19">
        <v>10000000</v>
      </c>
      <c r="O23" s="16">
        <v>0</v>
      </c>
      <c r="P23" s="19">
        <v>0</v>
      </c>
      <c r="Q23" s="19">
        <v>0</v>
      </c>
      <c r="R23" s="19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55.2" x14ac:dyDescent="0.3">
      <c r="B24" s="18" t="s">
        <v>65</v>
      </c>
      <c r="C24" s="28" t="s">
        <v>97</v>
      </c>
      <c r="D24" s="18" t="s">
        <v>58</v>
      </c>
      <c r="E24" s="18" t="s">
        <v>109</v>
      </c>
      <c r="F24" s="18" t="s">
        <v>57</v>
      </c>
      <c r="G24" s="18" t="s">
        <v>84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1000000</v>
      </c>
      <c r="M24" s="19">
        <v>0</v>
      </c>
      <c r="N24" s="19">
        <v>1000000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9" x14ac:dyDescent="0.3">
      <c r="B25" s="18" t="s">
        <v>65</v>
      </c>
      <c r="C25" s="28" t="s">
        <v>97</v>
      </c>
      <c r="D25" s="18" t="s">
        <v>58</v>
      </c>
      <c r="E25" s="18" t="s">
        <v>105</v>
      </c>
      <c r="F25" s="18" t="s">
        <v>57</v>
      </c>
      <c r="G25" s="18" t="s">
        <v>110</v>
      </c>
      <c r="H25" s="18">
        <v>10</v>
      </c>
      <c r="I25" s="18" t="s">
        <v>107</v>
      </c>
      <c r="J25" s="18" t="s">
        <v>108</v>
      </c>
      <c r="K25" s="18">
        <v>4</v>
      </c>
      <c r="L25" s="19">
        <v>3000000</v>
      </c>
      <c r="M25" s="19">
        <v>0</v>
      </c>
      <c r="N25" s="19">
        <v>1000000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9" x14ac:dyDescent="0.3">
      <c r="B26" s="18" t="s">
        <v>65</v>
      </c>
      <c r="C26" s="28" t="s">
        <v>97</v>
      </c>
      <c r="D26" s="18" t="s">
        <v>58</v>
      </c>
      <c r="E26" s="18" t="s">
        <v>70</v>
      </c>
      <c r="F26" s="18" t="s">
        <v>57</v>
      </c>
      <c r="G26" s="18" t="s">
        <v>71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2445579</v>
      </c>
      <c r="M26" s="19">
        <v>0</v>
      </c>
      <c r="N26" s="19">
        <v>0</v>
      </c>
      <c r="O26" s="16">
        <v>2445579</v>
      </c>
      <c r="P26" s="16">
        <v>0</v>
      </c>
      <c r="Q26" s="16">
        <v>0</v>
      </c>
      <c r="R26" s="16">
        <v>0</v>
      </c>
      <c r="S26" s="17">
        <v>2445579</v>
      </c>
      <c r="T26" s="16">
        <v>1662477.57</v>
      </c>
      <c r="U26" s="20">
        <v>0.67978894568525494</v>
      </c>
      <c r="V26" s="16">
        <v>509939.07</v>
      </c>
      <c r="W26" s="20">
        <v>0.20851465849191542</v>
      </c>
      <c r="X26" s="16">
        <v>509939.07</v>
      </c>
      <c r="Y26" s="20">
        <v>0.20851465849191542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111</v>
      </c>
      <c r="F27" s="18" t="s">
        <v>57</v>
      </c>
      <c r="G27" s="18" t="s">
        <v>112</v>
      </c>
      <c r="H27" s="18">
        <v>10</v>
      </c>
      <c r="I27" s="18" t="s">
        <v>91</v>
      </c>
      <c r="J27" s="18" t="s">
        <v>92</v>
      </c>
      <c r="K27" s="18">
        <v>4</v>
      </c>
      <c r="L27" s="19">
        <v>1500000</v>
      </c>
      <c r="M27" s="19">
        <v>0</v>
      </c>
      <c r="N27" s="19">
        <v>0</v>
      </c>
      <c r="O27" s="16">
        <v>1500000</v>
      </c>
      <c r="P27" s="16">
        <v>0</v>
      </c>
      <c r="Q27" s="16">
        <v>0</v>
      </c>
      <c r="R27" s="16">
        <v>0</v>
      </c>
      <c r="S27" s="17">
        <v>1500000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113</v>
      </c>
      <c r="F28" s="18" t="s">
        <v>57</v>
      </c>
      <c r="G28" s="18" t="s">
        <v>114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2000000</v>
      </c>
      <c r="M28" s="19">
        <v>0</v>
      </c>
      <c r="N28" s="19">
        <v>2000000</v>
      </c>
      <c r="O28" s="16">
        <v>0</v>
      </c>
      <c r="P28" s="16">
        <v>0</v>
      </c>
      <c r="Q28" s="16">
        <v>0</v>
      </c>
      <c r="R28" s="16">
        <v>0</v>
      </c>
      <c r="S28" s="17">
        <v>0</v>
      </c>
      <c r="T28" s="16">
        <v>0</v>
      </c>
      <c r="U28" s="20" t="s">
        <v>131</v>
      </c>
      <c r="V28" s="16">
        <v>0</v>
      </c>
      <c r="W28" s="20" t="s">
        <v>131</v>
      </c>
      <c r="X28" s="16">
        <v>0</v>
      </c>
      <c r="Y28" s="20" t="s">
        <v>131</v>
      </c>
    </row>
    <row r="29" spans="2:25" ht="55.2" x14ac:dyDescent="0.3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115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4000000</v>
      </c>
      <c r="M29" s="19">
        <v>0</v>
      </c>
      <c r="N29" s="19">
        <v>134671</v>
      </c>
      <c r="O29" s="16">
        <v>3865329</v>
      </c>
      <c r="P29" s="16">
        <v>0</v>
      </c>
      <c r="Q29" s="16">
        <v>0</v>
      </c>
      <c r="R29" s="16">
        <v>0</v>
      </c>
      <c r="S29" s="17">
        <v>3865329</v>
      </c>
      <c r="T29" s="16">
        <v>3865328.67</v>
      </c>
      <c r="U29" s="20">
        <v>0.99999991462563731</v>
      </c>
      <c r="V29" s="16">
        <v>0</v>
      </c>
      <c r="W29" s="20">
        <v>0</v>
      </c>
      <c r="X29" s="16">
        <v>0</v>
      </c>
      <c r="Y29" s="20">
        <v>0</v>
      </c>
    </row>
    <row r="30" spans="2:25" ht="69" x14ac:dyDescent="0.3">
      <c r="B30" s="18" t="s">
        <v>65</v>
      </c>
      <c r="C30" s="28" t="s">
        <v>97</v>
      </c>
      <c r="D30" s="18" t="s">
        <v>58</v>
      </c>
      <c r="E30" s="18" t="s">
        <v>121</v>
      </c>
      <c r="F30" s="18" t="s">
        <v>57</v>
      </c>
      <c r="G30" s="18" t="s">
        <v>122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0</v>
      </c>
      <c r="M30" s="19">
        <v>3127000</v>
      </c>
      <c r="N30" s="19">
        <v>0</v>
      </c>
      <c r="O30" s="16">
        <v>3127000</v>
      </c>
      <c r="P30" s="16">
        <v>0</v>
      </c>
      <c r="Q30" s="16">
        <v>0</v>
      </c>
      <c r="R30" s="16">
        <v>0</v>
      </c>
      <c r="S30" s="17">
        <v>3127000</v>
      </c>
      <c r="T30" s="16">
        <v>0</v>
      </c>
      <c r="U30" s="20">
        <v>0</v>
      </c>
      <c r="V30" s="16">
        <v>0</v>
      </c>
      <c r="W30" s="33">
        <v>0</v>
      </c>
      <c r="X30" s="16">
        <v>0</v>
      </c>
      <c r="Y30" s="33">
        <v>0</v>
      </c>
    </row>
    <row r="31" spans="2:25" ht="55.2" x14ac:dyDescent="0.3">
      <c r="B31" s="18" t="s">
        <v>65</v>
      </c>
      <c r="C31" s="28" t="s">
        <v>97</v>
      </c>
      <c r="D31" s="18" t="s">
        <v>58</v>
      </c>
      <c r="E31" s="18" t="s">
        <v>69</v>
      </c>
      <c r="F31" s="18" t="s">
        <v>57</v>
      </c>
      <c r="G31" s="18" t="s">
        <v>123</v>
      </c>
      <c r="H31" s="18">
        <v>10</v>
      </c>
      <c r="I31" s="18" t="s">
        <v>91</v>
      </c>
      <c r="J31" s="18" t="s">
        <v>108</v>
      </c>
      <c r="K31" s="18">
        <v>4</v>
      </c>
      <c r="L31" s="19">
        <v>0</v>
      </c>
      <c r="M31" s="19">
        <v>250000</v>
      </c>
      <c r="N31" s="19">
        <v>0</v>
      </c>
      <c r="O31" s="16">
        <v>250000</v>
      </c>
      <c r="P31" s="16">
        <v>0</v>
      </c>
      <c r="Q31" s="16">
        <v>0</v>
      </c>
      <c r="R31" s="16">
        <v>0</v>
      </c>
      <c r="S31" s="17">
        <v>250000</v>
      </c>
      <c r="T31" s="16">
        <v>220787.27</v>
      </c>
      <c r="U31" s="20">
        <v>0.88314907999999992</v>
      </c>
      <c r="V31" s="16">
        <v>211428.05</v>
      </c>
      <c r="W31" s="20">
        <v>0.84571219999999991</v>
      </c>
      <c r="X31" s="16">
        <v>211428.05</v>
      </c>
      <c r="Y31" s="20">
        <v>0.84571219999999991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3</v>
      </c>
      <c r="L32" s="19">
        <v>144126150</v>
      </c>
      <c r="M32" s="19">
        <v>0</v>
      </c>
      <c r="N32" s="19">
        <v>0</v>
      </c>
      <c r="O32" s="16">
        <v>144126150</v>
      </c>
      <c r="P32" s="16">
        <v>0</v>
      </c>
      <c r="Q32" s="16">
        <v>0</v>
      </c>
      <c r="R32" s="16">
        <v>0</v>
      </c>
      <c r="S32" s="17">
        <v>144126150</v>
      </c>
      <c r="T32" s="16">
        <v>122387530.58</v>
      </c>
      <c r="U32" s="20">
        <v>0.84916949894241955</v>
      </c>
      <c r="V32" s="16">
        <v>44351272.200000003</v>
      </c>
      <c r="W32" s="33">
        <v>0.30772536559118524</v>
      </c>
      <c r="X32" s="16">
        <v>42651610.43</v>
      </c>
      <c r="Y32" s="33">
        <v>0.29593248990554455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4</v>
      </c>
      <c r="L33" s="19">
        <v>120000</v>
      </c>
      <c r="M33" s="19">
        <v>0</v>
      </c>
      <c r="N33" s="19">
        <v>0</v>
      </c>
      <c r="O33" s="16">
        <v>120000</v>
      </c>
      <c r="P33" s="16">
        <v>0</v>
      </c>
      <c r="Q33" s="16">
        <v>0</v>
      </c>
      <c r="R33" s="16">
        <v>0</v>
      </c>
      <c r="S33" s="17">
        <v>120000</v>
      </c>
      <c r="T33" s="16">
        <v>14935.63</v>
      </c>
      <c r="U33" s="20">
        <v>0.12446358333333332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3</v>
      </c>
      <c r="L34" s="19">
        <v>1675603</v>
      </c>
      <c r="M34" s="19">
        <v>0</v>
      </c>
      <c r="N34" s="19">
        <v>0</v>
      </c>
      <c r="O34" s="16">
        <v>1675603</v>
      </c>
      <c r="P34" s="16">
        <v>0</v>
      </c>
      <c r="Q34" s="16">
        <v>0</v>
      </c>
      <c r="R34" s="16">
        <v>0</v>
      </c>
      <c r="S34" s="17">
        <v>1675603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41.4" x14ac:dyDescent="0.3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5423258</v>
      </c>
      <c r="M35" s="19">
        <v>0</v>
      </c>
      <c r="N35" s="19">
        <v>0</v>
      </c>
      <c r="O35" s="16">
        <v>5423258</v>
      </c>
      <c r="P35" s="16">
        <v>0</v>
      </c>
      <c r="Q35" s="16">
        <v>0</v>
      </c>
      <c r="R35" s="16">
        <v>0</v>
      </c>
      <c r="S35" s="17">
        <v>5423258</v>
      </c>
      <c r="T35" s="16">
        <v>2747457.73</v>
      </c>
      <c r="U35" s="20">
        <v>0.50660649557885684</v>
      </c>
      <c r="V35" s="16">
        <v>2328372.27</v>
      </c>
      <c r="W35" s="20">
        <v>0.42933090588719919</v>
      </c>
      <c r="X35" s="16">
        <v>2328372.27</v>
      </c>
      <c r="Y35" s="31">
        <v>0.42933090588719919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107</v>
      </c>
      <c r="J36" s="18" t="s">
        <v>108</v>
      </c>
      <c r="K36" s="18">
        <v>4</v>
      </c>
      <c r="L36" s="19">
        <v>34018139</v>
      </c>
      <c r="M36" s="19">
        <v>0</v>
      </c>
      <c r="N36" s="19">
        <v>0</v>
      </c>
      <c r="O36" s="16">
        <v>34018139</v>
      </c>
      <c r="P36" s="16">
        <v>0</v>
      </c>
      <c r="Q36" s="16">
        <v>0</v>
      </c>
      <c r="R36" s="16">
        <v>0</v>
      </c>
      <c r="S36" s="17">
        <v>34018139</v>
      </c>
      <c r="T36" s="16">
        <v>12280455.300000001</v>
      </c>
      <c r="U36" s="20">
        <v>0.36099726972130958</v>
      </c>
      <c r="V36" s="16">
        <v>1225834.76</v>
      </c>
      <c r="W36" s="20">
        <v>3.6034738996157313E-2</v>
      </c>
      <c r="X36" s="16">
        <v>1225834.76</v>
      </c>
      <c r="Y36" s="20">
        <v>3.6034738996157313E-2</v>
      </c>
    </row>
    <row r="37" spans="2:25" ht="69" x14ac:dyDescent="0.3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3</v>
      </c>
      <c r="L37" s="19">
        <v>51998536</v>
      </c>
      <c r="M37" s="19">
        <v>0</v>
      </c>
      <c r="N37" s="19">
        <v>0</v>
      </c>
      <c r="O37" s="16">
        <v>51998536</v>
      </c>
      <c r="P37" s="16"/>
      <c r="Q37" s="16"/>
      <c r="R37" s="16"/>
      <c r="S37" s="17">
        <v>51998536</v>
      </c>
      <c r="T37" s="16">
        <v>34317428.640000001</v>
      </c>
      <c r="U37" s="20">
        <v>0.65996913143862357</v>
      </c>
      <c r="V37" s="16">
        <v>8979672.8800000008</v>
      </c>
      <c r="W37" s="20">
        <v>0.17269087883551185</v>
      </c>
      <c r="X37" s="16">
        <v>8947410.6199999992</v>
      </c>
      <c r="Y37" s="20">
        <v>0.17207043329066032</v>
      </c>
    </row>
    <row r="38" spans="2:25" ht="69" x14ac:dyDescent="0.3">
      <c r="B38" s="18" t="s">
        <v>65</v>
      </c>
      <c r="C38" s="28" t="s">
        <v>97</v>
      </c>
      <c r="D38" s="18" t="s">
        <v>117</v>
      </c>
      <c r="E38" s="18" t="s">
        <v>118</v>
      </c>
      <c r="F38" s="18" t="s">
        <v>57</v>
      </c>
      <c r="G38" s="18" t="s">
        <v>129</v>
      </c>
      <c r="H38" s="18">
        <v>10</v>
      </c>
      <c r="I38" s="18" t="s">
        <v>91</v>
      </c>
      <c r="J38" s="18" t="s">
        <v>92</v>
      </c>
      <c r="K38" s="18">
        <v>4</v>
      </c>
      <c r="L38" s="19">
        <v>3850000</v>
      </c>
      <c r="M38" s="19">
        <v>0</v>
      </c>
      <c r="N38" s="19">
        <v>0</v>
      </c>
      <c r="O38" s="16">
        <v>3850000</v>
      </c>
      <c r="P38" s="16">
        <v>0</v>
      </c>
      <c r="Q38" s="16">
        <v>0</v>
      </c>
      <c r="R38" s="16">
        <v>0</v>
      </c>
      <c r="S38" s="17">
        <v>3850000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69" x14ac:dyDescent="0.3">
      <c r="B39" s="18" t="s">
        <v>65</v>
      </c>
      <c r="C39" s="28" t="s">
        <v>97</v>
      </c>
      <c r="D39" s="18" t="s">
        <v>72</v>
      </c>
      <c r="E39" s="18" t="s">
        <v>73</v>
      </c>
      <c r="F39" s="18" t="s">
        <v>57</v>
      </c>
      <c r="G39" s="18" t="s">
        <v>127</v>
      </c>
      <c r="H39" s="18">
        <v>10</v>
      </c>
      <c r="I39" s="18" t="s">
        <v>91</v>
      </c>
      <c r="J39" s="18" t="s">
        <v>92</v>
      </c>
      <c r="K39" s="18">
        <v>3</v>
      </c>
      <c r="L39" s="19">
        <v>4139735</v>
      </c>
      <c r="M39" s="19">
        <v>0</v>
      </c>
      <c r="N39" s="19">
        <v>0</v>
      </c>
      <c r="O39" s="16">
        <v>4139735</v>
      </c>
      <c r="P39" s="16">
        <v>0</v>
      </c>
      <c r="Q39" s="16">
        <v>0</v>
      </c>
      <c r="R39" s="16">
        <v>0</v>
      </c>
      <c r="S39" s="17">
        <v>4139735</v>
      </c>
      <c r="T39" s="16">
        <v>2023107.7</v>
      </c>
      <c r="U39" s="20">
        <v>0.48870463930662228</v>
      </c>
      <c r="V39" s="16">
        <v>1424203.9</v>
      </c>
      <c r="W39" s="20">
        <v>0.34403262527673872</v>
      </c>
      <c r="X39" s="16">
        <v>1367695.7</v>
      </c>
      <c r="Y39" s="20">
        <v>0.33038242786072053</v>
      </c>
    </row>
    <row r="40" spans="2:25" ht="41.4" x14ac:dyDescent="0.3">
      <c r="B40" s="18" t="s">
        <v>65</v>
      </c>
      <c r="C40" s="28" t="s">
        <v>97</v>
      </c>
      <c r="D40" s="18" t="s">
        <v>58</v>
      </c>
      <c r="E40" s="18" t="s">
        <v>119</v>
      </c>
      <c r="F40" s="18" t="s">
        <v>57</v>
      </c>
      <c r="G40" s="18" t="s">
        <v>120</v>
      </c>
      <c r="H40" s="18">
        <v>10</v>
      </c>
      <c r="I40" s="18" t="s">
        <v>91</v>
      </c>
      <c r="J40" s="18" t="s">
        <v>92</v>
      </c>
      <c r="K40" s="18">
        <v>4</v>
      </c>
      <c r="L40" s="19">
        <v>1000000</v>
      </c>
      <c r="M40" s="19">
        <v>0</v>
      </c>
      <c r="N40" s="19">
        <v>0</v>
      </c>
      <c r="O40" s="16">
        <v>1000000</v>
      </c>
      <c r="P40" s="16">
        <v>0</v>
      </c>
      <c r="Q40" s="16">
        <v>0</v>
      </c>
      <c r="R40" s="16">
        <v>0</v>
      </c>
      <c r="S40" s="17">
        <v>1000000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55.2" x14ac:dyDescent="0.3">
      <c r="B41" s="18" t="s">
        <v>74</v>
      </c>
      <c r="C41" s="28" t="s">
        <v>102</v>
      </c>
      <c r="D41" s="18" t="s">
        <v>72</v>
      </c>
      <c r="E41" s="18" t="s">
        <v>75</v>
      </c>
      <c r="F41" s="18" t="s">
        <v>57</v>
      </c>
      <c r="G41" s="18" t="s">
        <v>76</v>
      </c>
      <c r="H41" s="18">
        <v>10</v>
      </c>
      <c r="I41" s="18" t="s">
        <v>96</v>
      </c>
      <c r="J41" s="18" t="s">
        <v>88</v>
      </c>
      <c r="K41" s="18">
        <v>3</v>
      </c>
      <c r="L41" s="19">
        <v>966000</v>
      </c>
      <c r="M41" s="19">
        <v>0</v>
      </c>
      <c r="N41" s="19">
        <v>0</v>
      </c>
      <c r="O41" s="16">
        <v>966000</v>
      </c>
      <c r="P41" s="19">
        <v>0</v>
      </c>
      <c r="Q41" s="19">
        <v>0</v>
      </c>
      <c r="R41" s="19">
        <v>0</v>
      </c>
      <c r="S41" s="17">
        <v>966000</v>
      </c>
      <c r="T41" s="16">
        <v>353149.03</v>
      </c>
      <c r="U41" s="20">
        <v>0.36557870600414083</v>
      </c>
      <c r="V41" s="16">
        <v>221514.43</v>
      </c>
      <c r="W41" s="20">
        <v>0.22931100414078676</v>
      </c>
      <c r="X41" s="16">
        <v>204758.23</v>
      </c>
      <c r="Y41" s="20">
        <v>0.21196504140786751</v>
      </c>
    </row>
    <row r="42" spans="2:25" ht="41.4" x14ac:dyDescent="0.3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107</v>
      </c>
      <c r="J42" s="18" t="s">
        <v>108</v>
      </c>
      <c r="K42" s="18">
        <v>3</v>
      </c>
      <c r="L42" s="19">
        <v>681000</v>
      </c>
      <c r="M42" s="19">
        <v>0</v>
      </c>
      <c r="N42" s="19">
        <v>0</v>
      </c>
      <c r="O42" s="16">
        <v>681000</v>
      </c>
      <c r="P42" s="19">
        <v>0</v>
      </c>
      <c r="Q42" s="19">
        <v>0</v>
      </c>
      <c r="R42" s="19">
        <v>0</v>
      </c>
      <c r="S42" s="17">
        <v>681000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41.4" x14ac:dyDescent="0.3">
      <c r="B43" s="18" t="s">
        <v>77</v>
      </c>
      <c r="C43" s="28" t="s">
        <v>103</v>
      </c>
      <c r="D43" s="18" t="s">
        <v>58</v>
      </c>
      <c r="E43" s="18" t="s">
        <v>78</v>
      </c>
      <c r="F43" s="18" t="s">
        <v>57</v>
      </c>
      <c r="G43" s="18" t="s">
        <v>79</v>
      </c>
      <c r="H43" s="18">
        <v>10</v>
      </c>
      <c r="I43" s="18" t="s">
        <v>91</v>
      </c>
      <c r="J43" s="18" t="s">
        <v>92</v>
      </c>
      <c r="K43" s="18">
        <v>3</v>
      </c>
      <c r="L43" s="19">
        <v>16349000</v>
      </c>
      <c r="M43" s="19">
        <v>0</v>
      </c>
      <c r="N43" s="19">
        <v>0</v>
      </c>
      <c r="O43" s="16">
        <v>16349000</v>
      </c>
      <c r="P43" s="19">
        <v>0</v>
      </c>
      <c r="Q43" s="19">
        <v>0</v>
      </c>
      <c r="R43" s="19">
        <v>0</v>
      </c>
      <c r="S43" s="17">
        <v>16349000</v>
      </c>
      <c r="T43" s="16">
        <v>14348041.460000001</v>
      </c>
      <c r="U43" s="20">
        <v>0.87760972903541501</v>
      </c>
      <c r="V43" s="16">
        <v>6664150.1500000004</v>
      </c>
      <c r="W43" s="20">
        <v>0.40761821212306565</v>
      </c>
      <c r="X43" s="16">
        <v>6664150.1500000004</v>
      </c>
      <c r="Y43" s="20">
        <v>0.40761821212306565</v>
      </c>
    </row>
    <row r="44" spans="2:25" ht="41.4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107</v>
      </c>
      <c r="J44" s="18" t="s">
        <v>108</v>
      </c>
      <c r="K44" s="18" t="s">
        <v>85</v>
      </c>
      <c r="L44" s="19">
        <v>1293000</v>
      </c>
      <c r="M44" s="19">
        <v>0</v>
      </c>
      <c r="N44" s="19">
        <v>0</v>
      </c>
      <c r="O44" s="16">
        <v>1293000</v>
      </c>
      <c r="P44" s="19">
        <v>0</v>
      </c>
      <c r="Q44" s="19">
        <v>0</v>
      </c>
      <c r="R44" s="19">
        <v>0</v>
      </c>
      <c r="S44" s="17">
        <v>1293000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41.4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>
        <v>3</v>
      </c>
      <c r="L45" s="19">
        <v>3648952</v>
      </c>
      <c r="M45" s="19">
        <v>0</v>
      </c>
      <c r="N45" s="19">
        <v>0</v>
      </c>
      <c r="O45" s="16">
        <v>3648952</v>
      </c>
      <c r="P45" s="19">
        <v>0</v>
      </c>
      <c r="Q45" s="19">
        <v>0</v>
      </c>
      <c r="R45" s="19">
        <v>0</v>
      </c>
      <c r="S45" s="17">
        <v>3648952</v>
      </c>
      <c r="T45" s="16">
        <v>3372959.38</v>
      </c>
      <c r="U45" s="20">
        <v>0.92436386666637427</v>
      </c>
      <c r="V45" s="16">
        <v>3372959.38</v>
      </c>
      <c r="W45" s="20">
        <v>0.92436386666637427</v>
      </c>
      <c r="X45" s="16">
        <v>3372959.38</v>
      </c>
      <c r="Y45" s="20">
        <v>0.92436386666637427</v>
      </c>
    </row>
    <row r="46" spans="2:25" ht="42" thickBot="1" x14ac:dyDescent="0.35">
      <c r="B46" s="18" t="s">
        <v>80</v>
      </c>
      <c r="C46" s="28" t="s">
        <v>104</v>
      </c>
      <c r="D46" s="18" t="s">
        <v>81</v>
      </c>
      <c r="E46" s="18" t="s">
        <v>82</v>
      </c>
      <c r="F46" s="18" t="s">
        <v>57</v>
      </c>
      <c r="G46" s="18" t="s">
        <v>83</v>
      </c>
      <c r="H46" s="18">
        <v>10</v>
      </c>
      <c r="I46" s="18" t="s">
        <v>91</v>
      </c>
      <c r="J46" s="18" t="s">
        <v>92</v>
      </c>
      <c r="K46" s="18" t="s">
        <v>85</v>
      </c>
      <c r="L46" s="19">
        <v>3682048</v>
      </c>
      <c r="M46" s="19">
        <v>0</v>
      </c>
      <c r="N46" s="19">
        <v>0</v>
      </c>
      <c r="O46" s="16">
        <v>3682048</v>
      </c>
      <c r="P46" s="19">
        <v>0</v>
      </c>
      <c r="Q46" s="19">
        <v>0</v>
      </c>
      <c r="R46" s="19">
        <v>0</v>
      </c>
      <c r="S46" s="17">
        <v>3682048</v>
      </c>
      <c r="T46" s="16">
        <v>811397.3</v>
      </c>
      <c r="U46" s="33">
        <v>0.22036575840401865</v>
      </c>
      <c r="V46" s="16">
        <v>0</v>
      </c>
      <c r="W46" s="20">
        <v>0</v>
      </c>
      <c r="X46" s="16">
        <v>0</v>
      </c>
      <c r="Y46" s="20">
        <v>0</v>
      </c>
    </row>
    <row r="47" spans="2:25" ht="14.4" thickTop="1" x14ac:dyDescent="0.3">
      <c r="B47" s="14" t="s">
        <v>41</v>
      </c>
      <c r="C47" s="15"/>
      <c r="D47" s="14"/>
      <c r="E47" s="26"/>
      <c r="F47" s="14"/>
      <c r="G47" s="14"/>
      <c r="H47" s="14"/>
      <c r="I47" s="14"/>
      <c r="J47" s="14"/>
      <c r="K47" s="14"/>
      <c r="L47" s="27">
        <f t="shared" ref="L47:X47" si="0">SUM(L5:L46)</f>
        <v>2403460000</v>
      </c>
      <c r="M47" s="27">
        <f t="shared" si="0"/>
        <v>123108531</v>
      </c>
      <c r="N47" s="27">
        <f t="shared" si="0"/>
        <v>81084671</v>
      </c>
      <c r="O47" s="27">
        <f t="shared" si="0"/>
        <v>2445483860</v>
      </c>
      <c r="P47" s="27">
        <f t="shared" si="0"/>
        <v>0</v>
      </c>
      <c r="Q47" s="27">
        <f t="shared" si="0"/>
        <v>0</v>
      </c>
      <c r="R47" s="27">
        <f t="shared" si="0"/>
        <v>-32019.88</v>
      </c>
      <c r="S47" s="27">
        <f t="shared" si="0"/>
        <v>2445451840.1199999</v>
      </c>
      <c r="T47" s="27">
        <f t="shared" si="0"/>
        <v>1131383587.1500003</v>
      </c>
      <c r="U47" s="32">
        <v>0.46264807533256619</v>
      </c>
      <c r="V47" s="27">
        <f t="shared" si="0"/>
        <v>983693118.77999973</v>
      </c>
      <c r="W47" s="32">
        <v>0.40225413669636173</v>
      </c>
      <c r="X47" s="27">
        <f t="shared" si="0"/>
        <v>922374361.64999998</v>
      </c>
      <c r="Y47" s="32">
        <v>0.37717952425705448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JUN/2024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F9AF-F677-47ED-B74E-6233B2AE6CAC}">
  <dimension ref="B1:Y52"/>
  <sheetViews>
    <sheetView showGridLines="0" tabSelected="1" topLeftCell="A41" zoomScale="80" zoomScaleNormal="80" workbookViewId="0">
      <selection activeCell="E41" sqref="E41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41" t="s">
        <v>0</v>
      </c>
      <c r="C2" s="43"/>
      <c r="D2" s="43"/>
      <c r="E2" s="43"/>
      <c r="F2" s="43"/>
      <c r="G2" s="43"/>
      <c r="H2" s="43"/>
      <c r="I2" s="43"/>
      <c r="J2" s="43"/>
      <c r="K2" s="51"/>
      <c r="L2" s="39" t="s">
        <v>1</v>
      </c>
      <c r="M2" s="52" t="s">
        <v>2</v>
      </c>
      <c r="N2" s="53"/>
      <c r="O2" s="39" t="s">
        <v>3</v>
      </c>
      <c r="P2" s="39" t="s">
        <v>4</v>
      </c>
      <c r="Q2" s="41" t="s">
        <v>5</v>
      </c>
      <c r="R2" s="51"/>
      <c r="S2" s="39" t="s">
        <v>6</v>
      </c>
      <c r="T2" s="41" t="s">
        <v>7</v>
      </c>
      <c r="U2" s="42"/>
      <c r="V2" s="43"/>
      <c r="W2" s="42"/>
      <c r="X2" s="43"/>
      <c r="Y2" s="44"/>
    </row>
    <row r="3" spans="2:25" x14ac:dyDescent="0.3">
      <c r="B3" s="45" t="s">
        <v>8</v>
      </c>
      <c r="C3" s="46"/>
      <c r="D3" s="47" t="s">
        <v>9</v>
      </c>
      <c r="E3" s="47" t="s">
        <v>10</v>
      </c>
      <c r="F3" s="49" t="s">
        <v>11</v>
      </c>
      <c r="G3" s="50"/>
      <c r="H3" s="47" t="s">
        <v>12</v>
      </c>
      <c r="I3" s="45" t="s">
        <v>13</v>
      </c>
      <c r="J3" s="46"/>
      <c r="K3" s="47" t="s">
        <v>14</v>
      </c>
      <c r="L3" s="40"/>
      <c r="M3" s="35" t="s">
        <v>15</v>
      </c>
      <c r="N3" s="35" t="s">
        <v>16</v>
      </c>
      <c r="O3" s="40"/>
      <c r="P3" s="40"/>
      <c r="Q3" s="4" t="s">
        <v>17</v>
      </c>
      <c r="R3" s="4" t="s">
        <v>18</v>
      </c>
      <c r="S3" s="4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48"/>
      <c r="E4" s="48"/>
      <c r="F4" s="37" t="s">
        <v>25</v>
      </c>
      <c r="G4" s="37" t="s">
        <v>26</v>
      </c>
      <c r="H4" s="48"/>
      <c r="I4" s="37" t="s">
        <v>23</v>
      </c>
      <c r="J4" s="37" t="s">
        <v>24</v>
      </c>
      <c r="K4" s="4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19153029.059999999</v>
      </c>
      <c r="U5" s="30">
        <v>0.46610174319061864</v>
      </c>
      <c r="V5" s="25">
        <v>19080150.18</v>
      </c>
      <c r="W5" s="30">
        <v>0.46432818701298395</v>
      </c>
      <c r="X5" s="25">
        <v>16264263.960000001</v>
      </c>
      <c r="Y5" s="12">
        <v>0.39580171677911896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97235837.459999993</v>
      </c>
      <c r="U6" s="20">
        <v>0.5406689713770082</v>
      </c>
      <c r="V6" s="16">
        <v>97235837.459999993</v>
      </c>
      <c r="W6" s="20">
        <v>0.5406689713770082</v>
      </c>
      <c r="X6" s="16">
        <v>97235837.459999993</v>
      </c>
      <c r="Y6" s="20">
        <v>0.5406689713770082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2393514.5299999998</v>
      </c>
      <c r="U7" s="20">
        <v>0.629872244736842</v>
      </c>
      <c r="V7" s="16">
        <v>2393514.5299999998</v>
      </c>
      <c r="W7" s="20">
        <v>0.629872244736842</v>
      </c>
      <c r="X7" s="16">
        <v>2393514.5299999998</v>
      </c>
      <c r="Y7" s="20">
        <v>0.629872244736842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41477962</v>
      </c>
      <c r="U9" s="20">
        <v>0.98700980823751083</v>
      </c>
      <c r="V9" s="16">
        <v>41477962</v>
      </c>
      <c r="W9" s="20">
        <v>0.98700980823751083</v>
      </c>
      <c r="X9" s="16">
        <v>0</v>
      </c>
      <c r="Y9" s="20"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629827059.88</v>
      </c>
      <c r="U12" s="31">
        <v>0.56387182810409864</v>
      </c>
      <c r="V12" s="19">
        <v>628050145.95000005</v>
      </c>
      <c r="W12" s="31">
        <v>0.56228099187314406</v>
      </c>
      <c r="X12" s="19">
        <v>628050145.95000005</v>
      </c>
      <c r="Y12" s="31">
        <v>0.56228099187314406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126147853.59999999</v>
      </c>
      <c r="U13" s="20">
        <v>0.52947360696193191</v>
      </c>
      <c r="V13" s="16">
        <v>120247275.31999999</v>
      </c>
      <c r="W13" s="20">
        <v>0.50470742683349856</v>
      </c>
      <c r="X13" s="16">
        <v>120236122.89</v>
      </c>
      <c r="Y13" s="20">
        <v>0.50466061733837064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15201</v>
      </c>
      <c r="W14" s="20">
        <v>0.10483448275862069</v>
      </c>
      <c r="X14" s="16">
        <v>15201</v>
      </c>
      <c r="Y14" s="20">
        <v>0.10483448275862069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507419.61</v>
      </c>
      <c r="U15" s="20">
        <v>0.50741961000000002</v>
      </c>
      <c r="V15" s="16">
        <v>246318.98</v>
      </c>
      <c r="W15" s="20">
        <v>0.24631898000000002</v>
      </c>
      <c r="X15" s="16">
        <v>240690.13</v>
      </c>
      <c r="Y15" s="20">
        <v>0.24069013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2456060.19</v>
      </c>
      <c r="U16" s="33">
        <v>0.53913795139623644</v>
      </c>
      <c r="V16" s="16">
        <v>1714977.7</v>
      </c>
      <c r="W16" s="20">
        <v>0.37646046608826367</v>
      </c>
      <c r="X16" s="16">
        <v>1714977.7</v>
      </c>
      <c r="Y16" s="20">
        <v>0.37646046608826367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7037995.7200000007</v>
      </c>
      <c r="U17" s="20">
        <v>0.86518504804926966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3452105.93</v>
      </c>
      <c r="U18" s="20">
        <v>0.37518812411694386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66</v>
      </c>
      <c r="F19" s="21" t="s">
        <v>57</v>
      </c>
      <c r="G19" s="21" t="s">
        <v>67</v>
      </c>
      <c r="H19" s="21">
        <v>10</v>
      </c>
      <c r="I19" s="21" t="s">
        <v>132</v>
      </c>
      <c r="J19" s="21" t="s">
        <v>92</v>
      </c>
      <c r="K19" s="21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107</v>
      </c>
      <c r="J20" s="21" t="s">
        <v>92</v>
      </c>
      <c r="K20" s="21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68</v>
      </c>
      <c r="F21" s="21" t="s">
        <v>57</v>
      </c>
      <c r="G21" s="21" t="s">
        <v>93</v>
      </c>
      <c r="H21" s="21">
        <v>10</v>
      </c>
      <c r="I21" s="21" t="s">
        <v>91</v>
      </c>
      <c r="J21" s="21" t="s">
        <v>92</v>
      </c>
      <c r="K21" s="21">
        <v>4</v>
      </c>
      <c r="L21" s="16">
        <v>720000</v>
      </c>
      <c r="M21" s="16">
        <v>0</v>
      </c>
      <c r="N21" s="16">
        <v>0</v>
      </c>
      <c r="O21" s="16">
        <v>720000</v>
      </c>
      <c r="P21" s="16">
        <v>0</v>
      </c>
      <c r="Q21" s="16">
        <v>0</v>
      </c>
      <c r="R21" s="16">
        <v>0</v>
      </c>
      <c r="S21" s="17">
        <v>720000</v>
      </c>
      <c r="T21" s="16">
        <v>53319.58</v>
      </c>
      <c r="U21" s="20">
        <v>7.4054972222222223E-2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21" t="s">
        <v>65</v>
      </c>
      <c r="C22" s="28" t="s">
        <v>97</v>
      </c>
      <c r="D22" s="21" t="s">
        <v>58</v>
      </c>
      <c r="E22" s="21" t="s">
        <v>98</v>
      </c>
      <c r="F22" s="21" t="s">
        <v>57</v>
      </c>
      <c r="G22" s="21" t="s">
        <v>99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94</v>
      </c>
      <c r="F23" s="18" t="s">
        <v>57</v>
      </c>
      <c r="G23" s="18" t="s">
        <v>95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86</v>
      </c>
      <c r="F24" s="18" t="s">
        <v>57</v>
      </c>
      <c r="G24" s="18" t="s">
        <v>87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10000000</v>
      </c>
      <c r="M24" s="19">
        <v>0</v>
      </c>
      <c r="N24" s="19">
        <v>10000000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109</v>
      </c>
      <c r="F25" s="18" t="s">
        <v>57</v>
      </c>
      <c r="G25" s="18" t="s">
        <v>84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1000000</v>
      </c>
      <c r="M25" s="19">
        <v>0</v>
      </c>
      <c r="N25" s="19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9" x14ac:dyDescent="0.3">
      <c r="B26" s="18" t="s">
        <v>65</v>
      </c>
      <c r="C26" s="28" t="s">
        <v>97</v>
      </c>
      <c r="D26" s="18" t="s">
        <v>58</v>
      </c>
      <c r="E26" s="18" t="s">
        <v>105</v>
      </c>
      <c r="F26" s="18" t="s">
        <v>57</v>
      </c>
      <c r="G26" s="18" t="s">
        <v>110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3000000</v>
      </c>
      <c r="M26" s="19">
        <v>0</v>
      </c>
      <c r="N26" s="19">
        <v>1000000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18" t="s">
        <v>65</v>
      </c>
      <c r="C27" s="28" t="s">
        <v>97</v>
      </c>
      <c r="D27" s="18" t="s">
        <v>58</v>
      </c>
      <c r="E27" s="18" t="s">
        <v>70</v>
      </c>
      <c r="F27" s="18" t="s">
        <v>57</v>
      </c>
      <c r="G27" s="18" t="s">
        <v>71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2445579</v>
      </c>
      <c r="M27" s="19">
        <v>0</v>
      </c>
      <c r="N27" s="19">
        <v>0</v>
      </c>
      <c r="O27" s="16">
        <v>2445579</v>
      </c>
      <c r="P27" s="16">
        <v>0</v>
      </c>
      <c r="Q27" s="16">
        <v>0</v>
      </c>
      <c r="R27" s="16">
        <v>0</v>
      </c>
      <c r="S27" s="17">
        <v>2445579</v>
      </c>
      <c r="T27" s="16">
        <v>1662478.57</v>
      </c>
      <c r="U27" s="20">
        <v>0.67978935458637813</v>
      </c>
      <c r="V27" s="16">
        <v>509939.07</v>
      </c>
      <c r="W27" s="20">
        <v>0.20851465849191542</v>
      </c>
      <c r="X27" s="16">
        <v>509939.07</v>
      </c>
      <c r="Y27" s="20">
        <v>0.20851465849191542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111</v>
      </c>
      <c r="F28" s="18" t="s">
        <v>57</v>
      </c>
      <c r="G28" s="18" t="s">
        <v>112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1500000</v>
      </c>
      <c r="M28" s="19">
        <v>0</v>
      </c>
      <c r="N28" s="19">
        <v>0</v>
      </c>
      <c r="O28" s="16">
        <v>1500000</v>
      </c>
      <c r="P28" s="16">
        <v>0</v>
      </c>
      <c r="Q28" s="16">
        <v>0</v>
      </c>
      <c r="R28" s="16">
        <v>0</v>
      </c>
      <c r="S28" s="17">
        <v>1500000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5.2" x14ac:dyDescent="0.3">
      <c r="B29" s="18" t="s">
        <v>65</v>
      </c>
      <c r="C29" s="28" t="s">
        <v>97</v>
      </c>
      <c r="D29" s="18" t="s">
        <v>58</v>
      </c>
      <c r="E29" s="18" t="s">
        <v>113</v>
      </c>
      <c r="F29" s="18" t="s">
        <v>57</v>
      </c>
      <c r="G29" s="18" t="s">
        <v>114</v>
      </c>
      <c r="H29" s="18">
        <v>10</v>
      </c>
      <c r="I29" s="18" t="s">
        <v>91</v>
      </c>
      <c r="J29" s="18" t="s">
        <v>92</v>
      </c>
      <c r="K29" s="18">
        <v>4</v>
      </c>
      <c r="L29" s="19">
        <v>2000000</v>
      </c>
      <c r="M29" s="19">
        <v>0</v>
      </c>
      <c r="N29" s="19">
        <v>2000000</v>
      </c>
      <c r="O29" s="16">
        <v>0</v>
      </c>
      <c r="P29" s="16">
        <v>0</v>
      </c>
      <c r="Q29" s="16">
        <v>0</v>
      </c>
      <c r="R29" s="16">
        <v>0</v>
      </c>
      <c r="S29" s="17">
        <v>0</v>
      </c>
      <c r="T29" s="16">
        <v>0</v>
      </c>
      <c r="U29" s="20" t="s">
        <v>131</v>
      </c>
      <c r="V29" s="16">
        <v>0</v>
      </c>
      <c r="W29" s="20" t="s">
        <v>131</v>
      </c>
      <c r="X29" s="16">
        <v>0</v>
      </c>
      <c r="Y29" s="20" t="s">
        <v>131</v>
      </c>
    </row>
    <row r="30" spans="2:25" ht="55.2" x14ac:dyDescent="0.3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115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4000000</v>
      </c>
      <c r="M30" s="19">
        <v>0</v>
      </c>
      <c r="N30" s="19">
        <v>134671</v>
      </c>
      <c r="O30" s="16">
        <v>3865329</v>
      </c>
      <c r="P30" s="16">
        <v>0</v>
      </c>
      <c r="Q30" s="16">
        <v>0</v>
      </c>
      <c r="R30" s="16">
        <v>0</v>
      </c>
      <c r="S30" s="17">
        <v>3865329</v>
      </c>
      <c r="T30" s="16">
        <v>3865328.67</v>
      </c>
      <c r="U30" s="20">
        <v>0.99999991462563731</v>
      </c>
      <c r="V30" s="16">
        <v>0</v>
      </c>
      <c r="W30" s="33">
        <v>0</v>
      </c>
      <c r="X30" s="16">
        <v>0</v>
      </c>
      <c r="Y30" s="33">
        <v>0</v>
      </c>
    </row>
    <row r="31" spans="2:25" ht="69" x14ac:dyDescent="0.3">
      <c r="B31" s="18" t="s">
        <v>65</v>
      </c>
      <c r="C31" s="28" t="s">
        <v>97</v>
      </c>
      <c r="D31" s="18" t="s">
        <v>58</v>
      </c>
      <c r="E31" s="18" t="s">
        <v>121</v>
      </c>
      <c r="F31" s="18" t="s">
        <v>57</v>
      </c>
      <c r="G31" s="18" t="s">
        <v>122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0</v>
      </c>
      <c r="M31" s="19">
        <v>3127000</v>
      </c>
      <c r="N31" s="19">
        <v>0</v>
      </c>
      <c r="O31" s="16">
        <v>3127000</v>
      </c>
      <c r="P31" s="16">
        <v>0</v>
      </c>
      <c r="Q31" s="16">
        <v>0</v>
      </c>
      <c r="R31" s="16">
        <v>0</v>
      </c>
      <c r="S31" s="17">
        <v>3127000</v>
      </c>
      <c r="T31" s="16">
        <v>2236510.5299999998</v>
      </c>
      <c r="U31" s="20">
        <v>0.71522562519987198</v>
      </c>
      <c r="V31" s="16">
        <v>0</v>
      </c>
      <c r="W31" s="20">
        <v>0</v>
      </c>
      <c r="X31" s="16">
        <v>0</v>
      </c>
      <c r="Y31" s="20">
        <v>0</v>
      </c>
    </row>
    <row r="32" spans="2:25" ht="55.2" x14ac:dyDescent="0.3">
      <c r="B32" s="18" t="s">
        <v>65</v>
      </c>
      <c r="C32" s="28" t="s">
        <v>97</v>
      </c>
      <c r="D32" s="18" t="s">
        <v>58</v>
      </c>
      <c r="E32" s="18" t="s">
        <v>69</v>
      </c>
      <c r="F32" s="18" t="s">
        <v>57</v>
      </c>
      <c r="G32" s="18" t="s">
        <v>123</v>
      </c>
      <c r="H32" s="18">
        <v>10</v>
      </c>
      <c r="I32" s="18" t="s">
        <v>91</v>
      </c>
      <c r="J32" s="18" t="s">
        <v>108</v>
      </c>
      <c r="K32" s="18">
        <v>4</v>
      </c>
      <c r="L32" s="19">
        <v>0</v>
      </c>
      <c r="M32" s="19">
        <v>250000</v>
      </c>
      <c r="N32" s="19">
        <v>0</v>
      </c>
      <c r="O32" s="16">
        <v>250000</v>
      </c>
      <c r="P32" s="16">
        <v>0</v>
      </c>
      <c r="Q32" s="16">
        <v>0</v>
      </c>
      <c r="R32" s="16">
        <v>0</v>
      </c>
      <c r="S32" s="17">
        <v>250000</v>
      </c>
      <c r="T32" s="16">
        <v>220787.27</v>
      </c>
      <c r="U32" s="20">
        <v>0.88314907999999992</v>
      </c>
      <c r="V32" s="16">
        <v>211428.05</v>
      </c>
      <c r="W32" s="33">
        <v>0.84571219999999991</v>
      </c>
      <c r="X32" s="16">
        <v>211428.05</v>
      </c>
      <c r="Y32" s="33">
        <v>0.84571219999999991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3</v>
      </c>
      <c r="L33" s="19">
        <v>144126150</v>
      </c>
      <c r="M33" s="19">
        <v>0</v>
      </c>
      <c r="N33" s="19">
        <v>0</v>
      </c>
      <c r="O33" s="16">
        <v>144126150</v>
      </c>
      <c r="P33" s="16">
        <v>0</v>
      </c>
      <c r="Q33" s="16">
        <v>0</v>
      </c>
      <c r="R33" s="16">
        <v>0</v>
      </c>
      <c r="S33" s="17">
        <v>144126150</v>
      </c>
      <c r="T33" s="16">
        <v>124945110.09999999</v>
      </c>
      <c r="U33" s="20">
        <v>0.86691492210122867</v>
      </c>
      <c r="V33" s="16">
        <v>59118808.399999999</v>
      </c>
      <c r="W33" s="20">
        <v>0.4101879388299764</v>
      </c>
      <c r="X33" s="16">
        <v>58463328.630000003</v>
      </c>
      <c r="Y33" s="20">
        <v>0.40563998018402631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91</v>
      </c>
      <c r="J34" s="18" t="s">
        <v>92</v>
      </c>
      <c r="K34" s="13">
        <v>4</v>
      </c>
      <c r="L34" s="19">
        <v>120000</v>
      </c>
      <c r="M34" s="19">
        <v>0</v>
      </c>
      <c r="N34" s="19">
        <v>0</v>
      </c>
      <c r="O34" s="16">
        <v>120000</v>
      </c>
      <c r="P34" s="16">
        <v>0</v>
      </c>
      <c r="Q34" s="16">
        <v>0</v>
      </c>
      <c r="R34" s="16">
        <v>0</v>
      </c>
      <c r="S34" s="17">
        <v>120000</v>
      </c>
      <c r="T34" s="16">
        <v>14935.63</v>
      </c>
      <c r="U34" s="20">
        <v>0.12446358333333332</v>
      </c>
      <c r="V34" s="16">
        <v>0</v>
      </c>
      <c r="W34" s="20">
        <v>0</v>
      </c>
      <c r="X34" s="16">
        <v>0</v>
      </c>
      <c r="Y34" s="20">
        <v>0</v>
      </c>
    </row>
    <row r="35" spans="2:25" ht="41.4" x14ac:dyDescent="0.3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132</v>
      </c>
      <c r="J35" s="18" t="s">
        <v>92</v>
      </c>
      <c r="K35" s="18">
        <v>3</v>
      </c>
      <c r="L35" s="19">
        <v>0</v>
      </c>
      <c r="M35" s="19">
        <v>81900000</v>
      </c>
      <c r="N35" s="19">
        <v>0</v>
      </c>
      <c r="O35" s="16">
        <v>81900000</v>
      </c>
      <c r="P35" s="16">
        <v>0</v>
      </c>
      <c r="Q35" s="16">
        <v>0</v>
      </c>
      <c r="R35" s="16">
        <v>0</v>
      </c>
      <c r="S35" s="17">
        <v>81900000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41.4" x14ac:dyDescent="0.3">
      <c r="B36" s="18" t="s">
        <v>65</v>
      </c>
      <c r="C36" s="28" t="s">
        <v>97</v>
      </c>
      <c r="D36" s="18" t="s">
        <v>58</v>
      </c>
      <c r="E36" s="18" t="s">
        <v>116</v>
      </c>
      <c r="F36" s="18" t="s">
        <v>57</v>
      </c>
      <c r="G36" s="18" t="s">
        <v>128</v>
      </c>
      <c r="H36" s="18">
        <v>10</v>
      </c>
      <c r="I36" s="18" t="s">
        <v>132</v>
      </c>
      <c r="J36" s="18" t="s">
        <v>92</v>
      </c>
      <c r="K36" s="18">
        <v>4</v>
      </c>
      <c r="L36" s="19">
        <v>0</v>
      </c>
      <c r="M36" s="19">
        <v>1500000</v>
      </c>
      <c r="N36" s="19">
        <v>0</v>
      </c>
      <c r="O36" s="16">
        <v>1500000</v>
      </c>
      <c r="P36" s="16">
        <v>0</v>
      </c>
      <c r="Q36" s="16">
        <v>0</v>
      </c>
      <c r="R36" s="16">
        <v>0</v>
      </c>
      <c r="S36" s="17">
        <v>1500000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41.4" x14ac:dyDescent="0.3">
      <c r="B37" s="18" t="s">
        <v>65</v>
      </c>
      <c r="C37" s="28" t="s">
        <v>97</v>
      </c>
      <c r="D37" s="18" t="s">
        <v>58</v>
      </c>
      <c r="E37" s="18" t="s">
        <v>116</v>
      </c>
      <c r="F37" s="18" t="s">
        <v>57</v>
      </c>
      <c r="G37" s="18" t="s">
        <v>128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1675603</v>
      </c>
      <c r="M37" s="19">
        <v>0</v>
      </c>
      <c r="N37" s="19">
        <v>0</v>
      </c>
      <c r="O37" s="16">
        <v>1675603</v>
      </c>
      <c r="P37" s="16">
        <v>0</v>
      </c>
      <c r="Q37" s="16">
        <v>0</v>
      </c>
      <c r="R37" s="16">
        <v>0</v>
      </c>
      <c r="S37" s="17">
        <v>1675603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41.4" x14ac:dyDescent="0.3">
      <c r="B38" s="18" t="s">
        <v>65</v>
      </c>
      <c r="C38" s="28" t="s">
        <v>97</v>
      </c>
      <c r="D38" s="18" t="s">
        <v>58</v>
      </c>
      <c r="E38" s="18" t="s">
        <v>116</v>
      </c>
      <c r="F38" s="18" t="s">
        <v>57</v>
      </c>
      <c r="G38" s="18" t="s">
        <v>128</v>
      </c>
      <c r="H38" s="18">
        <v>10</v>
      </c>
      <c r="I38" s="18" t="s">
        <v>107</v>
      </c>
      <c r="J38" s="18" t="s">
        <v>108</v>
      </c>
      <c r="K38" s="18">
        <v>4</v>
      </c>
      <c r="L38" s="19">
        <v>5423258</v>
      </c>
      <c r="M38" s="19">
        <v>0</v>
      </c>
      <c r="N38" s="19">
        <v>0</v>
      </c>
      <c r="O38" s="16">
        <v>5423258</v>
      </c>
      <c r="P38" s="16">
        <v>0</v>
      </c>
      <c r="Q38" s="16">
        <v>0</v>
      </c>
      <c r="R38" s="16">
        <v>0</v>
      </c>
      <c r="S38" s="17">
        <v>5423258</v>
      </c>
      <c r="T38" s="16">
        <v>4006021.36</v>
      </c>
      <c r="U38" s="20">
        <v>0.73867430979680482</v>
      </c>
      <c r="V38" s="16">
        <v>2331020.5699999998</v>
      </c>
      <c r="W38" s="20">
        <v>0.42981922858916166</v>
      </c>
      <c r="X38" s="16">
        <v>2331020.5699999998</v>
      </c>
      <c r="Y38" s="20">
        <v>0.42981922858916166</v>
      </c>
    </row>
    <row r="39" spans="2:25" ht="69" x14ac:dyDescent="0.3">
      <c r="B39" s="18" t="s">
        <v>65</v>
      </c>
      <c r="C39" s="28" t="s">
        <v>97</v>
      </c>
      <c r="D39" s="18" t="s">
        <v>117</v>
      </c>
      <c r="E39" s="18" t="s">
        <v>118</v>
      </c>
      <c r="F39" s="18" t="s">
        <v>57</v>
      </c>
      <c r="G39" s="18" t="s">
        <v>129</v>
      </c>
      <c r="H39" s="18">
        <v>10</v>
      </c>
      <c r="I39" s="18" t="s">
        <v>107</v>
      </c>
      <c r="J39" s="18" t="s">
        <v>108</v>
      </c>
      <c r="K39" s="18">
        <v>4</v>
      </c>
      <c r="L39" s="19">
        <v>34018139</v>
      </c>
      <c r="M39" s="19">
        <v>0</v>
      </c>
      <c r="N39" s="19">
        <v>0</v>
      </c>
      <c r="O39" s="16">
        <v>34018139</v>
      </c>
      <c r="P39" s="16">
        <v>0</v>
      </c>
      <c r="Q39" s="16">
        <v>0</v>
      </c>
      <c r="R39" s="16">
        <v>0</v>
      </c>
      <c r="S39" s="17">
        <v>34018139</v>
      </c>
      <c r="T39" s="16">
        <v>12473058.939999999</v>
      </c>
      <c r="U39" s="20">
        <v>0.36665906209625398</v>
      </c>
      <c r="V39" s="16">
        <v>1344361.04</v>
      </c>
      <c r="W39" s="20">
        <v>3.9518947229888149E-2</v>
      </c>
      <c r="X39" s="16">
        <v>1344361.04</v>
      </c>
      <c r="Y39" s="20">
        <v>3.9518947229888149E-2</v>
      </c>
    </row>
    <row r="40" spans="2:25" ht="69" x14ac:dyDescent="0.3">
      <c r="B40" s="18" t="s">
        <v>65</v>
      </c>
      <c r="C40" s="28" t="s">
        <v>97</v>
      </c>
      <c r="D40" s="18" t="s">
        <v>117</v>
      </c>
      <c r="E40" s="18" t="s">
        <v>118</v>
      </c>
      <c r="F40" s="18" t="s">
        <v>57</v>
      </c>
      <c r="G40" s="18" t="s">
        <v>129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51998536</v>
      </c>
      <c r="M40" s="19">
        <v>0</v>
      </c>
      <c r="N40" s="19">
        <v>0</v>
      </c>
      <c r="O40" s="16">
        <v>51998536</v>
      </c>
      <c r="P40" s="16"/>
      <c r="Q40" s="16"/>
      <c r="R40" s="16"/>
      <c r="S40" s="17">
        <v>51998536</v>
      </c>
      <c r="T40" s="16">
        <v>35268913.090000004</v>
      </c>
      <c r="U40" s="20">
        <v>0.67826742449056654</v>
      </c>
      <c r="V40" s="16">
        <v>12898546.77</v>
      </c>
      <c r="W40" s="20">
        <v>0.24805596007549136</v>
      </c>
      <c r="X40" s="16">
        <v>12866284.51</v>
      </c>
      <c r="Y40" s="20">
        <v>0.24743551453063986</v>
      </c>
    </row>
    <row r="41" spans="2:25" ht="69" x14ac:dyDescent="0.3">
      <c r="B41" s="18" t="s">
        <v>65</v>
      </c>
      <c r="C41" s="28" t="s">
        <v>97</v>
      </c>
      <c r="D41" s="18" t="s">
        <v>117</v>
      </c>
      <c r="E41" s="18" t="s">
        <v>118</v>
      </c>
      <c r="F41" s="18" t="s">
        <v>57</v>
      </c>
      <c r="G41" s="18" t="s">
        <v>129</v>
      </c>
      <c r="H41" s="18">
        <v>10</v>
      </c>
      <c r="I41" s="18" t="s">
        <v>91</v>
      </c>
      <c r="J41" s="18" t="s">
        <v>92</v>
      </c>
      <c r="K41" s="18">
        <v>4</v>
      </c>
      <c r="L41" s="19">
        <v>3850000</v>
      </c>
      <c r="M41" s="19">
        <v>0</v>
      </c>
      <c r="N41" s="19">
        <v>0</v>
      </c>
      <c r="O41" s="16">
        <v>3850000</v>
      </c>
      <c r="P41" s="19">
        <v>0</v>
      </c>
      <c r="Q41" s="19">
        <v>0</v>
      </c>
      <c r="R41" s="19">
        <v>0</v>
      </c>
      <c r="S41" s="17">
        <v>3850000</v>
      </c>
      <c r="T41" s="16">
        <v>399329.6</v>
      </c>
      <c r="U41" s="20">
        <v>0.10372197402597402</v>
      </c>
      <c r="V41" s="16">
        <v>0</v>
      </c>
      <c r="W41" s="20">
        <v>0</v>
      </c>
      <c r="X41" s="16">
        <v>0</v>
      </c>
      <c r="Y41" s="20">
        <v>0</v>
      </c>
    </row>
    <row r="42" spans="2:25" ht="69" x14ac:dyDescent="0.3">
      <c r="B42" s="18" t="s">
        <v>65</v>
      </c>
      <c r="C42" s="28" t="s">
        <v>97</v>
      </c>
      <c r="D42" s="18" t="s">
        <v>72</v>
      </c>
      <c r="E42" s="18" t="s">
        <v>73</v>
      </c>
      <c r="F42" s="18" t="s">
        <v>57</v>
      </c>
      <c r="G42" s="18" t="s">
        <v>127</v>
      </c>
      <c r="H42" s="18">
        <v>10</v>
      </c>
      <c r="I42" s="18" t="s">
        <v>91</v>
      </c>
      <c r="J42" s="18" t="s">
        <v>92</v>
      </c>
      <c r="K42" s="18">
        <v>3</v>
      </c>
      <c r="L42" s="19">
        <v>4139735</v>
      </c>
      <c r="M42" s="19">
        <v>0</v>
      </c>
      <c r="N42" s="19">
        <v>0</v>
      </c>
      <c r="O42" s="16">
        <v>4139735</v>
      </c>
      <c r="P42" s="19">
        <v>0</v>
      </c>
      <c r="Q42" s="19">
        <v>0</v>
      </c>
      <c r="R42" s="19">
        <v>0</v>
      </c>
      <c r="S42" s="17">
        <v>4139735</v>
      </c>
      <c r="T42" s="16">
        <v>2432111.34</v>
      </c>
      <c r="U42" s="20">
        <v>0.58750411318598894</v>
      </c>
      <c r="V42" s="16">
        <v>2033643.94</v>
      </c>
      <c r="W42" s="20">
        <v>0.49124978772795841</v>
      </c>
      <c r="X42" s="16">
        <v>1908346.08</v>
      </c>
      <c r="Y42" s="20">
        <v>0.46098266676490163</v>
      </c>
    </row>
    <row r="43" spans="2:25" ht="41.4" x14ac:dyDescent="0.3">
      <c r="B43" s="18" t="s">
        <v>65</v>
      </c>
      <c r="C43" s="28" t="s">
        <v>97</v>
      </c>
      <c r="D43" s="18" t="s">
        <v>58</v>
      </c>
      <c r="E43" s="18" t="s">
        <v>119</v>
      </c>
      <c r="F43" s="18" t="s">
        <v>57</v>
      </c>
      <c r="G43" s="18" t="s">
        <v>120</v>
      </c>
      <c r="H43" s="18">
        <v>10</v>
      </c>
      <c r="I43" s="18" t="s">
        <v>91</v>
      </c>
      <c r="J43" s="18" t="s">
        <v>92</v>
      </c>
      <c r="K43" s="18">
        <v>4</v>
      </c>
      <c r="L43" s="19">
        <v>1000000</v>
      </c>
      <c r="M43" s="19">
        <v>0</v>
      </c>
      <c r="N43" s="19">
        <v>0</v>
      </c>
      <c r="O43" s="16">
        <v>1000000</v>
      </c>
      <c r="P43" s="19">
        <v>0</v>
      </c>
      <c r="Q43" s="19">
        <v>0</v>
      </c>
      <c r="R43" s="19">
        <v>0</v>
      </c>
      <c r="S43" s="17">
        <v>1000000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55.2" x14ac:dyDescent="0.3">
      <c r="B44" s="18" t="s">
        <v>74</v>
      </c>
      <c r="C44" s="28" t="s">
        <v>102</v>
      </c>
      <c r="D44" s="18" t="s">
        <v>72</v>
      </c>
      <c r="E44" s="18" t="s">
        <v>75</v>
      </c>
      <c r="F44" s="18" t="s">
        <v>57</v>
      </c>
      <c r="G44" s="18" t="s">
        <v>76</v>
      </c>
      <c r="H44" s="18">
        <v>10</v>
      </c>
      <c r="I44" s="18" t="s">
        <v>96</v>
      </c>
      <c r="J44" s="18" t="s">
        <v>88</v>
      </c>
      <c r="K44" s="18">
        <v>3</v>
      </c>
      <c r="L44" s="19">
        <v>966000</v>
      </c>
      <c r="M44" s="19">
        <v>0</v>
      </c>
      <c r="N44" s="19">
        <v>0</v>
      </c>
      <c r="O44" s="16">
        <v>966000</v>
      </c>
      <c r="P44" s="19">
        <v>0</v>
      </c>
      <c r="Q44" s="19">
        <v>0</v>
      </c>
      <c r="R44" s="19">
        <v>0</v>
      </c>
      <c r="S44" s="17">
        <v>966000</v>
      </c>
      <c r="T44" s="16">
        <v>560255.6</v>
      </c>
      <c r="U44" s="20">
        <v>0.57997474120082815</v>
      </c>
      <c r="V44" s="16">
        <v>313102</v>
      </c>
      <c r="W44" s="20">
        <v>0.32412215320910975</v>
      </c>
      <c r="X44" s="16">
        <v>270877.7</v>
      </c>
      <c r="Y44" s="20">
        <v>0.2804116977225673</v>
      </c>
    </row>
    <row r="45" spans="2:25" ht="41.4" x14ac:dyDescent="0.3">
      <c r="B45" s="18" t="s">
        <v>77</v>
      </c>
      <c r="C45" s="28" t="s">
        <v>103</v>
      </c>
      <c r="D45" s="18" t="s">
        <v>58</v>
      </c>
      <c r="E45" s="18" t="s">
        <v>78</v>
      </c>
      <c r="F45" s="18" t="s">
        <v>57</v>
      </c>
      <c r="G45" s="18" t="s">
        <v>79</v>
      </c>
      <c r="H45" s="18">
        <v>10</v>
      </c>
      <c r="I45" s="18" t="s">
        <v>107</v>
      </c>
      <c r="J45" s="18" t="s">
        <v>108</v>
      </c>
      <c r="K45" s="18">
        <v>3</v>
      </c>
      <c r="L45" s="19">
        <v>681000</v>
      </c>
      <c r="M45" s="19">
        <v>0</v>
      </c>
      <c r="N45" s="19">
        <v>0</v>
      </c>
      <c r="O45" s="16">
        <v>681000</v>
      </c>
      <c r="P45" s="19">
        <v>0</v>
      </c>
      <c r="Q45" s="19">
        <v>0</v>
      </c>
      <c r="R45" s="19">
        <v>0</v>
      </c>
      <c r="S45" s="17">
        <v>681000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ht="41.4" x14ac:dyDescent="0.3">
      <c r="B46" s="18" t="s">
        <v>77</v>
      </c>
      <c r="C46" s="28" t="s">
        <v>103</v>
      </c>
      <c r="D46" s="18" t="s">
        <v>58</v>
      </c>
      <c r="E46" s="18" t="s">
        <v>78</v>
      </c>
      <c r="F46" s="18" t="s">
        <v>57</v>
      </c>
      <c r="G46" s="18" t="s">
        <v>79</v>
      </c>
      <c r="H46" s="18">
        <v>10</v>
      </c>
      <c r="I46" s="18" t="s">
        <v>91</v>
      </c>
      <c r="J46" s="18" t="s">
        <v>92</v>
      </c>
      <c r="K46" s="18">
        <v>3</v>
      </c>
      <c r="L46" s="19">
        <v>16349000</v>
      </c>
      <c r="M46" s="19">
        <v>0</v>
      </c>
      <c r="N46" s="19">
        <v>0</v>
      </c>
      <c r="O46" s="16">
        <v>16349000</v>
      </c>
      <c r="P46" s="19">
        <v>0</v>
      </c>
      <c r="Q46" s="19">
        <v>0</v>
      </c>
      <c r="R46" s="19">
        <v>0</v>
      </c>
      <c r="S46" s="17">
        <v>16349000</v>
      </c>
      <c r="T46" s="16">
        <v>14388041.460000001</v>
      </c>
      <c r="U46" s="20">
        <v>0.88005636185699432</v>
      </c>
      <c r="V46" s="16">
        <v>8050051.3499999996</v>
      </c>
      <c r="W46" s="20">
        <v>0.49238799620771911</v>
      </c>
      <c r="X46" s="16">
        <v>8050051.3499999996</v>
      </c>
      <c r="Y46" s="20">
        <v>0.49238799620771911</v>
      </c>
    </row>
    <row r="47" spans="2:25" ht="41.4" x14ac:dyDescent="0.3">
      <c r="B47" s="18" t="s">
        <v>80</v>
      </c>
      <c r="C47" s="28" t="s">
        <v>104</v>
      </c>
      <c r="D47" s="18" t="s">
        <v>81</v>
      </c>
      <c r="E47" s="18" t="s">
        <v>82</v>
      </c>
      <c r="F47" s="18" t="s">
        <v>57</v>
      </c>
      <c r="G47" s="18" t="s">
        <v>83</v>
      </c>
      <c r="H47" s="18">
        <v>10</v>
      </c>
      <c r="I47" s="18" t="s">
        <v>107</v>
      </c>
      <c r="J47" s="18" t="s">
        <v>108</v>
      </c>
      <c r="K47" s="18" t="s">
        <v>85</v>
      </c>
      <c r="L47" s="19">
        <v>1293000</v>
      </c>
      <c r="M47" s="19">
        <v>0</v>
      </c>
      <c r="N47" s="19">
        <v>0</v>
      </c>
      <c r="O47" s="16">
        <v>1293000</v>
      </c>
      <c r="P47" s="19">
        <v>0</v>
      </c>
      <c r="Q47" s="19">
        <v>0</v>
      </c>
      <c r="R47" s="19">
        <v>0</v>
      </c>
      <c r="S47" s="17">
        <v>1293000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41.4" x14ac:dyDescent="0.3">
      <c r="B48" s="18" t="s">
        <v>80</v>
      </c>
      <c r="C48" s="28" t="s">
        <v>104</v>
      </c>
      <c r="D48" s="18" t="s">
        <v>81</v>
      </c>
      <c r="E48" s="18" t="s">
        <v>82</v>
      </c>
      <c r="F48" s="18" t="s">
        <v>57</v>
      </c>
      <c r="G48" s="18" t="s">
        <v>83</v>
      </c>
      <c r="H48" s="18">
        <v>10</v>
      </c>
      <c r="I48" s="18" t="s">
        <v>133</v>
      </c>
      <c r="J48" s="18" t="s">
        <v>108</v>
      </c>
      <c r="K48" s="18" t="s">
        <v>85</v>
      </c>
      <c r="L48" s="19">
        <v>0</v>
      </c>
      <c r="M48" s="19">
        <v>1233012</v>
      </c>
      <c r="N48" s="19">
        <v>0</v>
      </c>
      <c r="O48" s="16">
        <v>1233012</v>
      </c>
      <c r="P48" s="19">
        <v>0</v>
      </c>
      <c r="Q48" s="19">
        <v>0</v>
      </c>
      <c r="R48" s="19">
        <v>0</v>
      </c>
      <c r="S48" s="17">
        <v>1233012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41.4" x14ac:dyDescent="0.3">
      <c r="B49" s="18" t="s">
        <v>80</v>
      </c>
      <c r="C49" s="28" t="s">
        <v>104</v>
      </c>
      <c r="D49" s="18" t="s">
        <v>81</v>
      </c>
      <c r="E49" s="18" t="s">
        <v>82</v>
      </c>
      <c r="F49" s="18" t="s">
        <v>57</v>
      </c>
      <c r="G49" s="18" t="s">
        <v>83</v>
      </c>
      <c r="H49" s="18">
        <v>10</v>
      </c>
      <c r="I49" s="18" t="s">
        <v>91</v>
      </c>
      <c r="J49" s="18" t="s">
        <v>92</v>
      </c>
      <c r="K49" s="18">
        <v>3</v>
      </c>
      <c r="L49" s="19">
        <v>3648952</v>
      </c>
      <c r="M49" s="19">
        <v>0</v>
      </c>
      <c r="N49" s="19">
        <v>0</v>
      </c>
      <c r="O49" s="16">
        <v>3648952</v>
      </c>
      <c r="P49" s="19">
        <v>0</v>
      </c>
      <c r="Q49" s="19">
        <v>0</v>
      </c>
      <c r="R49" s="19">
        <v>0</v>
      </c>
      <c r="S49" s="17">
        <v>3648952</v>
      </c>
      <c r="T49" s="16">
        <v>3395714.5</v>
      </c>
      <c r="U49" s="20">
        <v>0.93059993663934193</v>
      </c>
      <c r="V49" s="16">
        <v>3395714.5</v>
      </c>
      <c r="W49" s="20">
        <v>0.93059993663934193</v>
      </c>
      <c r="X49" s="16">
        <v>3392426.98</v>
      </c>
      <c r="Y49" s="20">
        <v>0.92969898754491698</v>
      </c>
    </row>
    <row r="50" spans="2:25" ht="41.4" x14ac:dyDescent="0.3">
      <c r="B50" s="18" t="s">
        <v>80</v>
      </c>
      <c r="C50" s="28" t="s">
        <v>104</v>
      </c>
      <c r="D50" s="18" t="s">
        <v>81</v>
      </c>
      <c r="E50" s="18" t="s">
        <v>82</v>
      </c>
      <c r="F50" s="18" t="s">
        <v>57</v>
      </c>
      <c r="G50" s="18" t="s">
        <v>83</v>
      </c>
      <c r="H50" s="18">
        <v>10</v>
      </c>
      <c r="I50" s="18" t="s">
        <v>132</v>
      </c>
      <c r="J50" s="18" t="s">
        <v>92</v>
      </c>
      <c r="K50" s="18" t="s">
        <v>85</v>
      </c>
      <c r="L50" s="19">
        <v>0</v>
      </c>
      <c r="M50" s="19">
        <v>4619881</v>
      </c>
      <c r="N50" s="19">
        <v>0</v>
      </c>
      <c r="O50" s="16">
        <v>4619881</v>
      </c>
      <c r="P50" s="19">
        <v>0</v>
      </c>
      <c r="Q50" s="19">
        <v>0</v>
      </c>
      <c r="R50" s="19">
        <v>0</v>
      </c>
      <c r="S50" s="17">
        <v>4619881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42" thickBot="1" x14ac:dyDescent="0.35">
      <c r="B51" s="18" t="s">
        <v>80</v>
      </c>
      <c r="C51" s="28" t="s">
        <v>104</v>
      </c>
      <c r="D51" s="18" t="s">
        <v>81</v>
      </c>
      <c r="E51" s="18" t="s">
        <v>82</v>
      </c>
      <c r="F51" s="18" t="s">
        <v>57</v>
      </c>
      <c r="G51" s="18" t="s">
        <v>83</v>
      </c>
      <c r="H51" s="18">
        <v>10</v>
      </c>
      <c r="I51" s="18" t="s">
        <v>91</v>
      </c>
      <c r="J51" s="18" t="s">
        <v>92</v>
      </c>
      <c r="K51" s="18" t="s">
        <v>85</v>
      </c>
      <c r="L51" s="19">
        <v>3682048</v>
      </c>
      <c r="M51" s="19">
        <v>0</v>
      </c>
      <c r="N51" s="19">
        <v>0</v>
      </c>
      <c r="O51" s="16">
        <v>3682048</v>
      </c>
      <c r="P51" s="19">
        <v>0</v>
      </c>
      <c r="Q51" s="19">
        <v>0</v>
      </c>
      <c r="R51" s="19">
        <v>0</v>
      </c>
      <c r="S51" s="17">
        <v>3682048</v>
      </c>
      <c r="T51" s="16">
        <v>811397.3</v>
      </c>
      <c r="U51" s="33">
        <v>0.22036575840401865</v>
      </c>
      <c r="V51" s="16">
        <v>0</v>
      </c>
      <c r="W51" s="20">
        <v>0</v>
      </c>
      <c r="X51" s="16">
        <v>0</v>
      </c>
      <c r="Y51" s="20">
        <v>0</v>
      </c>
    </row>
    <row r="52" spans="2:25" ht="14.4" thickTop="1" x14ac:dyDescent="0.3">
      <c r="B52" s="14" t="s">
        <v>41</v>
      </c>
      <c r="C52" s="15"/>
      <c r="D52" s="14"/>
      <c r="E52" s="26"/>
      <c r="F52" s="14"/>
      <c r="G52" s="14"/>
      <c r="H52" s="14"/>
      <c r="I52" s="14"/>
      <c r="J52" s="14"/>
      <c r="K52" s="14"/>
      <c r="L52" s="27">
        <f t="shared" ref="L52:X52" si="0">SUM(L5:L51)</f>
        <v>2403460000</v>
      </c>
      <c r="M52" s="27">
        <f t="shared" si="0"/>
        <v>215361424</v>
      </c>
      <c r="N52" s="27">
        <f t="shared" si="0"/>
        <v>81084671</v>
      </c>
      <c r="O52" s="27">
        <f t="shared" si="0"/>
        <v>2537736753</v>
      </c>
      <c r="P52" s="27">
        <f t="shared" si="0"/>
        <v>0</v>
      </c>
      <c r="Q52" s="27">
        <f t="shared" si="0"/>
        <v>0</v>
      </c>
      <c r="R52" s="27">
        <f t="shared" si="0"/>
        <v>-32019.88</v>
      </c>
      <c r="S52" s="27">
        <f t="shared" si="0"/>
        <v>2537704733.1199999</v>
      </c>
      <c r="T52" s="27">
        <f t="shared" si="0"/>
        <v>1309148122.6899996</v>
      </c>
      <c r="U52" s="38">
        <f>T52/$S52</f>
        <v>0.51587881978706707</v>
      </c>
      <c r="V52" s="27">
        <f t="shared" si="0"/>
        <v>1165614544.5699999</v>
      </c>
      <c r="W52" s="38">
        <f>V52/$S52</f>
        <v>0.45931842635487641</v>
      </c>
      <c r="X52" s="27">
        <f t="shared" si="0"/>
        <v>1071440935.3600003</v>
      </c>
      <c r="Y52" s="38">
        <f>X52/$S52</f>
        <v>0.42220866808358326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JUL/2024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PubfJan</vt:lpstr>
      <vt:lpstr>PubfFev</vt:lpstr>
      <vt:lpstr>PubfMar</vt:lpstr>
      <vt:lpstr>PubfAbr</vt:lpstr>
      <vt:lpstr>PubfMai</vt:lpstr>
      <vt:lpstr>PubfJun</vt:lpstr>
      <vt:lpstr>PubfJul</vt:lpstr>
      <vt:lpstr>PubfAbr!Area_de_impressao</vt:lpstr>
      <vt:lpstr>PubfFev!Area_de_impressao</vt:lpstr>
      <vt:lpstr>PubfJan!Area_de_impressao</vt:lpstr>
      <vt:lpstr>PubfJul!Area_de_impressao</vt:lpstr>
      <vt:lpstr>PubfJun!Area_de_impressao</vt:lpstr>
      <vt:lpstr>PubfMai!Area_de_impressao</vt:lpstr>
      <vt:lpstr>PubfMar!Area_de_impressao</vt:lpstr>
      <vt:lpstr>PubfAbr!Titulos_de_impressao</vt:lpstr>
      <vt:lpstr>PubfFev!Titulos_de_impressao</vt:lpstr>
      <vt:lpstr>PubfJan!Titulos_de_impressao</vt:lpstr>
      <vt:lpstr>PubfJul!Titulos_de_impressao</vt:lpstr>
      <vt:lpstr>PubfJun!Titulos_de_impressao</vt:lpstr>
      <vt:lpstr>PubfMai!Titulos_de_impressao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2024-08-21T02:45:29Z</cp:lastPrinted>
  <dcterms:created xsi:type="dcterms:W3CDTF">2022-02-17T12:30:32Z</dcterms:created>
  <dcterms:modified xsi:type="dcterms:W3CDTF">2024-08-21T02:47:04Z</dcterms:modified>
</cp:coreProperties>
</file>