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ristiano - Orçamento\Publicação Mensal\2025\"/>
    </mc:Choice>
  </mc:AlternateContent>
  <xr:revisionPtr revIDLastSave="0" documentId="13_ncr:1_{2A2ED2A5-E2A9-44FB-839F-CC7EDB99FA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ubfJan" sheetId="21" r:id="rId1"/>
  </sheets>
  <definedNames>
    <definedName name="_xlnm._FilterDatabase" localSheetId="0" hidden="1">PubfJan!$A$5:$Y$5</definedName>
    <definedName name="_xlnm.Print_Area" localSheetId="0">PubfJan!$B$2:$Y$37</definedName>
    <definedName name="_xlnm.Print_Titles" localSheetId="0">PubfJan!$2:$4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7" i="21" l="1"/>
  <c r="O37" i="21"/>
  <c r="L37" i="21"/>
  <c r="X37" i="21" l="1"/>
  <c r="V37" i="21"/>
  <c r="T37" i="21"/>
  <c r="R37" i="21"/>
  <c r="Q37" i="21"/>
  <c r="P37" i="21"/>
  <c r="N37" i="21"/>
  <c r="M37" i="21"/>
  <c r="W37" i="21" l="1"/>
  <c r="U37" i="21"/>
  <c r="Y37" i="21"/>
</calcChain>
</file>

<file path=xl/sharedStrings.xml><?xml version="1.0" encoding="utf-8"?>
<sst xmlns="http://schemas.openxmlformats.org/spreadsheetml/2006/main" count="296" uniqueCount="117">
  <si>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</si>
  <si>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</si>
  <si>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</si>
  <si>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</si>
  <si>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</si>
  <si>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</si>
  <si>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</si>
  <si>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</si>
  <si>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</si>
  <si>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</si>
  <si>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</si>
  <si>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</si>
  <si>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</si>
  <si>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</si>
  <si>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</si>
  <si>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</si>
  <si>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</si>
  <si>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</si>
  <si>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</si>
  <si>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</si>
  <si>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</si>
  <si>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</si>
  <si>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</si>
  <si>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</si>
  <si>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</si>
  <si>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</si>
  <si>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</si>
  <si>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</si>
  <si>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</si>
  <si>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</si>
  <si>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</si>
  <si>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</si>
  <si>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</si>
  <si>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</si>
  <si>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</si>
  <si>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</si>
  <si>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</si>
  <si>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</si>
  <si>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</si>
  <si>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</si>
  <si>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</si>
  <si>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</si>
  <si>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04101</t>
  </si>
  <si>
    <t>02/271</t>
  </si>
  <si>
    <t>0411.0901.0001</t>
  </si>
  <si>
    <t>Apoio Administrativo</t>
  </si>
  <si>
    <t>Contribuição ao Regime Geral da Previdência - No Estado do Maranhão</t>
  </si>
  <si>
    <t>02/272</t>
  </si>
  <si>
    <t>0411.0900.0001</t>
  </si>
  <si>
    <t>Contribuição à Previdência do Servidor Público Estadual - No Estado do Maranhão</t>
  </si>
  <si>
    <t>02/302</t>
  </si>
  <si>
    <t>0411.0963.0001</t>
  </si>
  <si>
    <t>Contribuição para o Fundo de Benefícios dos Servidores Públicos Estaduais - No Estado do Maranhão</t>
  </si>
  <si>
    <t>Prestação Jurisdicional</t>
  </si>
  <si>
    <t>02/061</t>
  </si>
  <si>
    <t>0543.4434.0001</t>
  </si>
  <si>
    <t>Acesso à Justiça - TJ - No Estado do Maranhão</t>
  </si>
  <si>
    <t>02/131</t>
  </si>
  <si>
    <t>0543.4478.0001</t>
  </si>
  <si>
    <t>Comunicação e Divulgação Institucional - No Estado do Maranhão</t>
  </si>
  <si>
    <t>04102</t>
  </si>
  <si>
    <t>04901</t>
  </si>
  <si>
    <t>0543.1656.0001</t>
  </si>
  <si>
    <t>Construção, Reforma e Ampliação de Prédios do Poder Judiciário - No Estado do Maranhão</t>
  </si>
  <si>
    <t>0543.1656.0219</t>
  </si>
  <si>
    <t>0543.1656.0126</t>
  </si>
  <si>
    <t>0543.1656.0034</t>
  </si>
  <si>
    <t>Construção, Reforma e Ampliação de Prédios do Poder Judiciário - No Município de Açailândia</t>
  </si>
  <si>
    <t>02/128</t>
  </si>
  <si>
    <t>0543.4437.0001</t>
  </si>
  <si>
    <t>04902</t>
  </si>
  <si>
    <t>0543.4438.0001</t>
  </si>
  <si>
    <t>Promoção da Educação e do Conhecimento no Poder Judiciário - No Estado do Maranhão</t>
  </si>
  <si>
    <t>04903</t>
  </si>
  <si>
    <t>0543.4430.0001</t>
  </si>
  <si>
    <t>Gratuidade do Registro Civil - No Estado do Maranhão</t>
  </si>
  <si>
    <t>04904</t>
  </si>
  <si>
    <t>03/062</t>
  </si>
  <si>
    <t>0543.4686.0001</t>
  </si>
  <si>
    <t>Apoio à Segurança da Magistratura - No Estado do Maranhão</t>
  </si>
  <si>
    <t>Construção, Reforma e Ampliação de Prédios do Poder Judiciário - No Município de Grajaú</t>
  </si>
  <si>
    <t>4</t>
  </si>
  <si>
    <t>0543.1656.0217</t>
  </si>
  <si>
    <t>Construção, Reforma e Ampliação de Prédios do Poder Judiciário - No Município de São Jose de Ribamar</t>
  </si>
  <si>
    <t>Recursos não vinculados de impostos</t>
  </si>
  <si>
    <t>1760</t>
  </si>
  <si>
    <t>Recursos de Emolumentos e Taxas Judiciais</t>
  </si>
  <si>
    <t>0543.1656.0203</t>
  </si>
  <si>
    <t>Construção, Reforma e Ampliação de Prédios do Poder Judiciário - No Município de Santo Antonio dos Lopes</t>
  </si>
  <si>
    <t>1500</t>
  </si>
  <si>
    <t>FERJ</t>
  </si>
  <si>
    <t>0543.1656.0171</t>
  </si>
  <si>
    <t>Construção, Reforma e Ampliação de Prédios do Poder Judiciário - No Município de Pedreiras</t>
  </si>
  <si>
    <t>TJMA</t>
  </si>
  <si>
    <t>CGJ</t>
  </si>
  <si>
    <t>FESMAM</t>
  </si>
  <si>
    <t>FERC</t>
  </si>
  <si>
    <t>FUNSEG</t>
  </si>
  <si>
    <t>0543.6001.0001</t>
  </si>
  <si>
    <t>1759</t>
  </si>
  <si>
    <t>Recursos Vinculados a Fundos</t>
  </si>
  <si>
    <t>0543.1656.0117</t>
  </si>
  <si>
    <t>0543.1656.0102</t>
  </si>
  <si>
    <t>Construção, Reforma e Ampliação de Prédios do Poder Judiciário - No Município de Estreito</t>
  </si>
  <si>
    <t>0543.1656.0177</t>
  </si>
  <si>
    <t>Construção, Reforma e Ampliação de Prédios do Poder Judiciário - No Município de Pinheiro</t>
  </si>
  <si>
    <t>0543.6002.0001</t>
  </si>
  <si>
    <t>02/126</t>
  </si>
  <si>
    <t>0543.6003.0001</t>
  </si>
  <si>
    <t>0543.3342.0219</t>
  </si>
  <si>
    <t>Construção do Prédio Sede - No Município de São Luis</t>
  </si>
  <si>
    <t>Acesso à Justiça - CGJ - No Estado do Maranhão</t>
  </si>
  <si>
    <t>Construção, Reforma e Ampliação de Prédios do Poder Judiciário - no Município de São Luís</t>
  </si>
  <si>
    <t>Construção, Reforma e Ampliação de Prédios do Poder Judiciário - No Município de Santa Quitéria</t>
  </si>
  <si>
    <t>Construção, Reforma e Ampliação de Prédios do Poder Judiciário - No Município de Santo Amaro</t>
  </si>
  <si>
    <t>Modernização do Judiciário - No Estado do Maranhão</t>
  </si>
  <si>
    <t>Gestão e Capacitação de Recursos Humanos - No Estado do Maranhão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</si>
</sst>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2222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0" fontId="2" fillId="0" borderId="0" xfId="2" applyNumberFormat="1" applyFont="1" applyBorder="1" applyAlignment="1">
      <alignment horizontal="center" vertical="center"/>
    </xf>
    <xf numFmtId="0" fontId="3" fillId="0" borderId="13" xfId="3" applyFont="1" applyBorder="1" applyAlignment="1">
      <alignment horizontal="center" vertical="center" wrapText="1"/>
    </xf>
    <xf numFmtId="10" fontId="3" fillId="0" borderId="12" xfId="4" applyNumberFormat="1" applyFont="1" applyBorder="1" applyAlignment="1">
      <alignment horizontal="center" vertical="center" wrapText="1"/>
    </xf>
    <xf numFmtId="10" fontId="3" fillId="0" borderId="11" xfId="4" applyNumberFormat="1" applyFont="1" applyBorder="1" applyAlignment="1">
      <alignment horizontal="center" vertical="center" wrapText="1"/>
    </xf>
    <xf numFmtId="164" fontId="3" fillId="0" borderId="11" xfId="5" applyNumberFormat="1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0" borderId="16" xfId="3" applyFont="1" applyBorder="1" applyAlignment="1">
      <alignment horizontal="center" vertical="center" wrapText="1"/>
    </xf>
    <xf numFmtId="10" fontId="3" fillId="0" borderId="17" xfId="4" applyNumberFormat="1" applyFont="1" applyBorder="1" applyAlignment="1">
      <alignment horizontal="center" vertical="center" wrapText="1"/>
    </xf>
    <xf numFmtId="164" fontId="3" fillId="0" borderId="16" xfId="5" applyNumberFormat="1" applyFont="1" applyBorder="1" applyAlignment="1">
      <alignment horizontal="center" vertical="center" wrapText="1"/>
    </xf>
    <xf numFmtId="10" fontId="4" fillId="0" borderId="18" xfId="2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43" fontId="4" fillId="2" borderId="22" xfId="1" applyFont="1" applyFill="1" applyBorder="1" applyAlignment="1">
      <alignment horizontal="center" vertical="center" wrapText="1"/>
    </xf>
    <xf numFmtId="43" fontId="4" fillId="2" borderId="20" xfId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horizontal="center" vertical="center" wrapText="1"/>
    </xf>
    <xf numFmtId="43" fontId="4" fillId="2" borderId="1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18" xfId="0" applyNumberFormat="1" applyFont="1" applyFill="1" applyBorder="1" applyAlignment="1">
      <alignment horizontal="center" vertical="center" wrapText="1"/>
    </xf>
    <xf numFmtId="43" fontId="4" fillId="2" borderId="18" xfId="1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43" fontId="4" fillId="2" borderId="21" xfId="0" applyNumberFormat="1" applyFont="1" applyFill="1" applyBorder="1" applyAlignment="1">
      <alignment horizontal="center" vertical="center" wrapText="1"/>
    </xf>
    <xf numFmtId="49" fontId="4" fillId="2" borderId="22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10" fontId="4" fillId="2" borderId="18" xfId="2" applyNumberFormat="1" applyFont="1" applyFill="1" applyBorder="1" applyAlignment="1">
      <alignment horizontal="center" vertical="center" wrapText="1"/>
    </xf>
    <xf numFmtId="10" fontId="4" fillId="2" borderId="19" xfId="2" applyNumberFormat="1" applyFont="1" applyFill="1" applyBorder="1" applyAlignment="1">
      <alignment horizontal="center" vertical="center" wrapText="1"/>
    </xf>
    <xf numFmtId="10" fontId="4" fillId="2" borderId="21" xfId="2" applyNumberFormat="1" applyFont="1" applyFill="1" applyBorder="1" applyAlignment="1">
      <alignment horizontal="center" vertical="center" wrapText="1"/>
    </xf>
    <xf numFmtId="165" fontId="4" fillId="2" borderId="22" xfId="2" applyNumberFormat="1" applyFont="1" applyFill="1" applyBorder="1" applyAlignment="1">
      <alignment horizontal="center" vertical="center" wrapText="1"/>
    </xf>
    <xf numFmtId="165" fontId="4" fillId="2" borderId="19" xfId="2" applyNumberFormat="1" applyFont="1" applyFill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0" fontId="3" fillId="0" borderId="2" xfId="3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10" fontId="3" fillId="0" borderId="3" xfId="3" applyNumberFormat="1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</cellXfs>
  <cellStyles count="6">
    <cellStyle name="Normal" xfId="0" builtinId="0"/>
    <cellStyle name="Normal 2" xfId="3" xr:uid="{00000000-0005-0000-0000-000001000000}"/>
    <cellStyle name="Porcentagem" xfId="2" builtinId="5"/>
    <cellStyle name="Porcentagem 2" xfId="4" xr:uid="{00000000-0005-0000-0000-000003000000}"/>
    <cellStyle name="Vírgula" xfId="1" builtinId="3"/>
    <cellStyle name="Vírgula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Y37"/>
  <sheetViews>
    <sheetView showGridLines="0" tabSelected="1" zoomScale="80" zoomScaleNormal="80" workbookViewId="0">
      <selection activeCell="D23" sqref="D23"/>
    </sheetView>
  </sheetViews>
  <sheetFormatPr defaultColWidth="9.140625" defaultRowHeight="12.75" x14ac:dyDescent="0.25"/>
  <cols>
    <col min="1" max="1" width="4.7109375" style="1" customWidth="1"/>
    <col min="2" max="2" width="6.28515625" style="1" bestFit="1" customWidth="1"/>
    <col min="3" max="3" width="9" style="1" bestFit="1" customWidth="1"/>
    <col min="4" max="4" width="9.7109375" style="1" customWidth="1"/>
    <col min="5" max="5" width="15.28515625" style="1" bestFit="1" customWidth="1"/>
    <col min="6" max="6" width="12.7109375" style="1" bestFit="1" customWidth="1"/>
    <col min="7" max="7" width="19.5703125" style="1" customWidth="1"/>
    <col min="8" max="8" width="5.85546875" style="1" bestFit="1" customWidth="1"/>
    <col min="9" max="9" width="6.42578125" style="1" bestFit="1" customWidth="1"/>
    <col min="10" max="10" width="19" style="1" customWidth="1"/>
    <col min="11" max="11" width="4.7109375" style="1" bestFit="1" customWidth="1"/>
    <col min="12" max="12" width="18.42578125" style="2" customWidth="1"/>
    <col min="13" max="13" width="15.5703125" style="2" bestFit="1" customWidth="1"/>
    <col min="14" max="14" width="15.42578125" style="2" bestFit="1" customWidth="1"/>
    <col min="15" max="15" width="23.42578125" style="2" bestFit="1" customWidth="1"/>
    <col min="16" max="16" width="13.42578125" style="2" bestFit="1" customWidth="1"/>
    <col min="17" max="17" width="7.85546875" style="2" bestFit="1" customWidth="1"/>
    <col min="18" max="18" width="11.5703125" style="2" bestFit="1" customWidth="1"/>
    <col min="19" max="19" width="16.5703125" style="2" bestFit="1" customWidth="1"/>
    <col min="20" max="20" width="16.85546875" style="2" bestFit="1" customWidth="1"/>
    <col min="21" max="21" width="8" style="3" customWidth="1"/>
    <col min="22" max="22" width="17.140625" style="2" bestFit="1" customWidth="1"/>
    <col min="23" max="23" width="7.42578125" style="3" bestFit="1" customWidth="1"/>
    <col min="24" max="24" width="17.140625" style="2" bestFit="1" customWidth="1"/>
    <col min="25" max="25" width="7.42578125" style="3" bestFit="1" customWidth="1"/>
    <col min="26" max="16384" width="9.140625" style="1"/>
  </cols>
  <sheetData>
    <row r="1" spans="2:25" ht="13.5" thickBot="1" x14ac:dyDescent="0.3"/>
    <row r="2" spans="2:25" ht="13.5" thickBot="1" x14ac:dyDescent="0.3">
      <c r="B2" s="40" t="s">
        <v>0</v>
      </c>
      <c r="C2" s="42"/>
      <c r="D2" s="42"/>
      <c r="E2" s="42"/>
      <c r="F2" s="42"/>
      <c r="G2" s="42"/>
      <c r="H2" s="42"/>
      <c r="I2" s="42"/>
      <c r="J2" s="42"/>
      <c r="K2" s="50"/>
      <c r="L2" s="38" t="s">
        <v>1</v>
      </c>
      <c r="M2" s="51" t="s">
        <v>2</v>
      </c>
      <c r="N2" s="52"/>
      <c r="O2" s="38" t="s">
        <v>3</v>
      </c>
      <c r="P2" s="38" t="s">
        <v>4</v>
      </c>
      <c r="Q2" s="40" t="s">
        <v>5</v>
      </c>
      <c r="R2" s="50"/>
      <c r="S2" s="38" t="s">
        <v>6</v>
      </c>
      <c r="T2" s="40" t="s">
        <v>7</v>
      </c>
      <c r="U2" s="41"/>
      <c r="V2" s="42"/>
      <c r="W2" s="41"/>
      <c r="X2" s="42"/>
      <c r="Y2" s="43"/>
    </row>
    <row r="3" spans="2:25" x14ac:dyDescent="0.25">
      <c r="B3" s="44" t="s">
        <v>8</v>
      </c>
      <c r="C3" s="45"/>
      <c r="D3" s="46" t="s">
        <v>9</v>
      </c>
      <c r="E3" s="46" t="s">
        <v>10</v>
      </c>
      <c r="F3" s="48" t="s">
        <v>11</v>
      </c>
      <c r="G3" s="49"/>
      <c r="H3" s="46" t="s">
        <v>12</v>
      </c>
      <c r="I3" s="44" t="s">
        <v>13</v>
      </c>
      <c r="J3" s="45"/>
      <c r="K3" s="46" t="s">
        <v>14</v>
      </c>
      <c r="L3" s="39"/>
      <c r="M3" s="35" t="s">
        <v>15</v>
      </c>
      <c r="N3" s="35" t="s">
        <v>16</v>
      </c>
      <c r="O3" s="39"/>
      <c r="P3" s="39"/>
      <c r="Q3" s="4" t="s">
        <v>17</v>
      </c>
      <c r="R3" s="4" t="s">
        <v>18</v>
      </c>
      <c r="S3" s="39"/>
      <c r="T3" s="36" t="s">
        <v>19</v>
      </c>
      <c r="U3" s="5" t="s">
        <v>20</v>
      </c>
      <c r="V3" s="36" t="s">
        <v>21</v>
      </c>
      <c r="W3" s="6" t="s">
        <v>20</v>
      </c>
      <c r="X3" s="7" t="s">
        <v>22</v>
      </c>
      <c r="Y3" s="6" t="s">
        <v>20</v>
      </c>
    </row>
    <row r="4" spans="2:25" ht="13.5" thickBot="1" x14ac:dyDescent="0.3">
      <c r="B4" s="37" t="s">
        <v>23</v>
      </c>
      <c r="C4" s="37" t="s">
        <v>24</v>
      </c>
      <c r="D4" s="47"/>
      <c r="E4" s="47"/>
      <c r="F4" s="37" t="s">
        <v>25</v>
      </c>
      <c r="G4" s="37" t="s">
        <v>26</v>
      </c>
      <c r="H4" s="47"/>
      <c r="I4" s="37" t="s">
        <v>23</v>
      </c>
      <c r="J4" s="37" t="s">
        <v>24</v>
      </c>
      <c r="K4" s="47"/>
      <c r="L4" s="37" t="s">
        <v>27</v>
      </c>
      <c r="M4" s="8" t="s">
        <v>28</v>
      </c>
      <c r="N4" s="8" t="s">
        <v>29</v>
      </c>
      <c r="O4" s="8" t="s">
        <v>30</v>
      </c>
      <c r="P4" s="8" t="s">
        <v>31</v>
      </c>
      <c r="Q4" s="8" t="s">
        <v>32</v>
      </c>
      <c r="R4" s="8" t="s">
        <v>33</v>
      </c>
      <c r="S4" s="37" t="s">
        <v>34</v>
      </c>
      <c r="T4" s="9" t="s">
        <v>35</v>
      </c>
      <c r="U4" s="10" t="s">
        <v>36</v>
      </c>
      <c r="V4" s="9" t="s">
        <v>37</v>
      </c>
      <c r="W4" s="10" t="s">
        <v>38</v>
      </c>
      <c r="X4" s="11" t="s">
        <v>39</v>
      </c>
      <c r="Y4" s="10" t="s">
        <v>40</v>
      </c>
    </row>
    <row r="5" spans="2:25" ht="51" x14ac:dyDescent="0.25">
      <c r="B5" s="24" t="s">
        <v>42</v>
      </c>
      <c r="C5" s="23" t="s">
        <v>93</v>
      </c>
      <c r="D5" s="24" t="s">
        <v>43</v>
      </c>
      <c r="E5" s="24" t="s">
        <v>44</v>
      </c>
      <c r="F5" s="24" t="s">
        <v>45</v>
      </c>
      <c r="G5" s="24" t="s">
        <v>46</v>
      </c>
      <c r="H5" s="24">
        <v>20</v>
      </c>
      <c r="I5" s="24">
        <v>1500</v>
      </c>
      <c r="J5" s="24" t="s">
        <v>84</v>
      </c>
      <c r="K5" s="24">
        <v>1</v>
      </c>
      <c r="L5" s="25">
        <v>47537421</v>
      </c>
      <c r="M5" s="25"/>
      <c r="N5" s="25"/>
      <c r="O5" s="16">
        <v>47537421</v>
      </c>
      <c r="P5" s="25">
        <v>0</v>
      </c>
      <c r="Q5" s="25">
        <v>0</v>
      </c>
      <c r="R5" s="25">
        <v>0</v>
      </c>
      <c r="S5" s="25">
        <v>47537421</v>
      </c>
      <c r="T5" s="16">
        <v>2998818.01</v>
      </c>
      <c r="U5" s="30">
        <v>6.3083313038795261E-2</v>
      </c>
      <c r="V5" s="25">
        <v>2998818.01</v>
      </c>
      <c r="W5" s="30">
        <v>6.3083313038795261E-2</v>
      </c>
      <c r="X5" s="25">
        <v>0</v>
      </c>
      <c r="Y5" s="12">
        <v>0</v>
      </c>
    </row>
    <row r="6" spans="2:25" ht="63.75" x14ac:dyDescent="0.25">
      <c r="B6" s="21" t="s">
        <v>42</v>
      </c>
      <c r="C6" s="28" t="s">
        <v>93</v>
      </c>
      <c r="D6" s="21" t="s">
        <v>47</v>
      </c>
      <c r="E6" s="21" t="s">
        <v>48</v>
      </c>
      <c r="F6" s="21" t="s">
        <v>45</v>
      </c>
      <c r="G6" s="21" t="s">
        <v>49</v>
      </c>
      <c r="H6" s="21">
        <v>20</v>
      </c>
      <c r="I6" s="21">
        <v>1500</v>
      </c>
      <c r="J6" s="21" t="s">
        <v>84</v>
      </c>
      <c r="K6" s="21">
        <v>1</v>
      </c>
      <c r="L6" s="16">
        <v>205986515</v>
      </c>
      <c r="M6" s="16"/>
      <c r="N6" s="16"/>
      <c r="O6" s="16">
        <v>205986515</v>
      </c>
      <c r="P6" s="16">
        <v>0</v>
      </c>
      <c r="Q6" s="16">
        <v>0</v>
      </c>
      <c r="R6" s="16">
        <v>0</v>
      </c>
      <c r="S6" s="17">
        <v>205986515</v>
      </c>
      <c r="T6" s="16">
        <v>14355433.5</v>
      </c>
      <c r="U6" s="20">
        <v>6.969113245107332E-2</v>
      </c>
      <c r="V6" s="16">
        <v>14355433.5</v>
      </c>
      <c r="W6" s="20">
        <v>6.969113245107332E-2</v>
      </c>
      <c r="X6" s="16">
        <v>14355433.5</v>
      </c>
      <c r="Y6" s="20">
        <v>6.969113245107332E-2</v>
      </c>
    </row>
    <row r="7" spans="2:25" ht="76.5" x14ac:dyDescent="0.25">
      <c r="B7" s="21" t="s">
        <v>42</v>
      </c>
      <c r="C7" s="28" t="s">
        <v>93</v>
      </c>
      <c r="D7" s="21" t="s">
        <v>50</v>
      </c>
      <c r="E7" s="21" t="s">
        <v>51</v>
      </c>
      <c r="F7" s="21" t="s">
        <v>45</v>
      </c>
      <c r="G7" s="21" t="s">
        <v>52</v>
      </c>
      <c r="H7" s="21">
        <v>20</v>
      </c>
      <c r="I7" s="21">
        <v>1500</v>
      </c>
      <c r="J7" s="21" t="s">
        <v>84</v>
      </c>
      <c r="K7" s="21">
        <v>1</v>
      </c>
      <c r="L7" s="16">
        <v>5308283</v>
      </c>
      <c r="M7" s="16"/>
      <c r="N7" s="16"/>
      <c r="O7" s="16">
        <v>5308283</v>
      </c>
      <c r="P7" s="16">
        <v>0</v>
      </c>
      <c r="Q7" s="16">
        <v>0</v>
      </c>
      <c r="R7" s="16">
        <v>0</v>
      </c>
      <c r="S7" s="17">
        <v>5308283</v>
      </c>
      <c r="T7" s="16">
        <v>360701.6</v>
      </c>
      <c r="U7" s="20">
        <v>6.7950710239073536E-2</v>
      </c>
      <c r="V7" s="16">
        <v>360701.6</v>
      </c>
      <c r="W7" s="20">
        <v>6.7950710239073536E-2</v>
      </c>
      <c r="X7" s="16">
        <v>360701.6</v>
      </c>
      <c r="Y7" s="20">
        <v>6.7950710239073536E-2</v>
      </c>
    </row>
    <row r="8" spans="2:25" ht="38.25" x14ac:dyDescent="0.25">
      <c r="B8" s="21" t="s">
        <v>42</v>
      </c>
      <c r="C8" s="28" t="s">
        <v>93</v>
      </c>
      <c r="D8" s="21" t="s">
        <v>54</v>
      </c>
      <c r="E8" s="21" t="s">
        <v>55</v>
      </c>
      <c r="F8" s="21" t="s">
        <v>53</v>
      </c>
      <c r="G8" s="21" t="s">
        <v>56</v>
      </c>
      <c r="H8" s="21">
        <v>10</v>
      </c>
      <c r="I8" s="21">
        <v>1500</v>
      </c>
      <c r="J8" s="21" t="s">
        <v>84</v>
      </c>
      <c r="K8" s="21">
        <v>1</v>
      </c>
      <c r="L8" s="16">
        <v>1290975781</v>
      </c>
      <c r="M8" s="16"/>
      <c r="N8" s="16"/>
      <c r="O8" s="16">
        <v>1290975781</v>
      </c>
      <c r="P8" s="16">
        <v>0</v>
      </c>
      <c r="Q8" s="16">
        <v>0</v>
      </c>
      <c r="R8" s="16">
        <v>0</v>
      </c>
      <c r="S8" s="17">
        <v>1290975781</v>
      </c>
      <c r="T8" s="16">
        <v>86930941.560000002</v>
      </c>
      <c r="U8" s="20">
        <v>6.7337391482791886E-2</v>
      </c>
      <c r="V8" s="16">
        <v>86930941.560000002</v>
      </c>
      <c r="W8" s="20">
        <v>6.7337391482791886E-2</v>
      </c>
      <c r="X8" s="16">
        <v>86930941.560000002</v>
      </c>
      <c r="Y8" s="20">
        <v>6.7337391482791886E-2</v>
      </c>
    </row>
    <row r="9" spans="2:25" ht="38.25" x14ac:dyDescent="0.25">
      <c r="B9" s="18" t="s">
        <v>42</v>
      </c>
      <c r="C9" s="29" t="s">
        <v>93</v>
      </c>
      <c r="D9" s="18" t="s">
        <v>54</v>
      </c>
      <c r="E9" s="18" t="s">
        <v>55</v>
      </c>
      <c r="F9" s="18" t="s">
        <v>53</v>
      </c>
      <c r="G9" s="18" t="s">
        <v>56</v>
      </c>
      <c r="H9" s="18">
        <v>10</v>
      </c>
      <c r="I9" s="18">
        <v>1500</v>
      </c>
      <c r="J9" s="18" t="s">
        <v>84</v>
      </c>
      <c r="K9" s="18">
        <v>3</v>
      </c>
      <c r="L9" s="19">
        <v>247700500</v>
      </c>
      <c r="M9" s="19"/>
      <c r="N9" s="19"/>
      <c r="O9" s="16">
        <v>247700500</v>
      </c>
      <c r="P9" s="19">
        <v>0</v>
      </c>
      <c r="Q9" s="19">
        <v>0</v>
      </c>
      <c r="R9" s="19">
        <v>0</v>
      </c>
      <c r="S9" s="17">
        <v>247700500</v>
      </c>
      <c r="T9" s="19">
        <v>15148094.27</v>
      </c>
      <c r="U9" s="34">
        <v>6.1154879663141572E-2</v>
      </c>
      <c r="V9" s="19">
        <v>14771121.77</v>
      </c>
      <c r="W9" s="34">
        <v>5.9632991334292826E-2</v>
      </c>
      <c r="X9" s="19">
        <v>14771121.77</v>
      </c>
      <c r="Y9" s="34">
        <v>5.9632991334292826E-2</v>
      </c>
    </row>
    <row r="10" spans="2:25" ht="38.25" x14ac:dyDescent="0.25">
      <c r="B10" s="18" t="s">
        <v>42</v>
      </c>
      <c r="C10" s="29" t="s">
        <v>93</v>
      </c>
      <c r="D10" s="18" t="s">
        <v>54</v>
      </c>
      <c r="E10" s="18" t="s">
        <v>55</v>
      </c>
      <c r="F10" s="18" t="s">
        <v>53</v>
      </c>
      <c r="G10" s="18" t="s">
        <v>56</v>
      </c>
      <c r="H10" s="18">
        <v>10</v>
      </c>
      <c r="I10" s="18">
        <v>1500</v>
      </c>
      <c r="J10" s="18" t="s">
        <v>84</v>
      </c>
      <c r="K10" s="18">
        <v>4</v>
      </c>
      <c r="L10" s="19">
        <v>151000</v>
      </c>
      <c r="M10" s="19"/>
      <c r="N10" s="19"/>
      <c r="O10" s="16">
        <v>151000</v>
      </c>
      <c r="P10" s="19">
        <v>0</v>
      </c>
      <c r="Q10" s="19">
        <v>0</v>
      </c>
      <c r="R10" s="19">
        <v>0</v>
      </c>
      <c r="S10" s="17">
        <v>151000</v>
      </c>
      <c r="T10" s="19">
        <v>0</v>
      </c>
      <c r="U10" s="31">
        <v>0</v>
      </c>
      <c r="V10" s="19">
        <v>0</v>
      </c>
      <c r="W10" s="31">
        <v>0</v>
      </c>
      <c r="X10" s="19">
        <v>0</v>
      </c>
      <c r="Y10" s="31">
        <v>0</v>
      </c>
    </row>
    <row r="11" spans="2:25" ht="51" x14ac:dyDescent="0.25">
      <c r="B11" s="18" t="s">
        <v>42</v>
      </c>
      <c r="C11" s="29" t="s">
        <v>93</v>
      </c>
      <c r="D11" s="18" t="s">
        <v>57</v>
      </c>
      <c r="E11" s="18" t="s">
        <v>58</v>
      </c>
      <c r="F11" s="18" t="s">
        <v>53</v>
      </c>
      <c r="G11" s="18" t="s">
        <v>59</v>
      </c>
      <c r="H11" s="18">
        <v>10</v>
      </c>
      <c r="I11" s="18">
        <v>1500</v>
      </c>
      <c r="J11" s="18" t="s">
        <v>84</v>
      </c>
      <c r="K11" s="18">
        <v>3</v>
      </c>
      <c r="L11" s="19">
        <v>2296500.0040000002</v>
      </c>
      <c r="M11" s="19"/>
      <c r="N11" s="19"/>
      <c r="O11" s="16">
        <v>2296500.0040000002</v>
      </c>
      <c r="P11" s="19">
        <v>0</v>
      </c>
      <c r="Q11" s="19">
        <v>0</v>
      </c>
      <c r="R11" s="19">
        <v>0</v>
      </c>
      <c r="S11" s="17">
        <v>2296500.0040000002</v>
      </c>
      <c r="T11" s="19">
        <v>96559.51</v>
      </c>
      <c r="U11" s="31">
        <v>4.2046379199570855E-2</v>
      </c>
      <c r="V11" s="19">
        <v>0</v>
      </c>
      <c r="W11" s="31">
        <v>0</v>
      </c>
      <c r="X11" s="19">
        <v>0</v>
      </c>
      <c r="Y11" s="31">
        <v>0</v>
      </c>
    </row>
    <row r="12" spans="2:25" ht="38.25" x14ac:dyDescent="0.25">
      <c r="B12" s="21" t="s">
        <v>60</v>
      </c>
      <c r="C12" s="28" t="s">
        <v>94</v>
      </c>
      <c r="D12" s="21" t="s">
        <v>54</v>
      </c>
      <c r="E12" s="21" t="s">
        <v>98</v>
      </c>
      <c r="F12" s="21" t="s">
        <v>53</v>
      </c>
      <c r="G12" s="21" t="s">
        <v>111</v>
      </c>
      <c r="H12" s="21">
        <v>10</v>
      </c>
      <c r="I12" s="21">
        <v>1500</v>
      </c>
      <c r="J12" s="21" t="s">
        <v>84</v>
      </c>
      <c r="K12" s="21">
        <v>3</v>
      </c>
      <c r="L12" s="16">
        <v>4759000</v>
      </c>
      <c r="M12" s="16"/>
      <c r="N12" s="16"/>
      <c r="O12" s="16">
        <v>4759000</v>
      </c>
      <c r="P12" s="16">
        <v>0</v>
      </c>
      <c r="Q12" s="16">
        <v>0</v>
      </c>
      <c r="R12" s="16"/>
      <c r="S12" s="17">
        <v>4759000</v>
      </c>
      <c r="T12" s="16">
        <v>201511.78</v>
      </c>
      <c r="U12" s="20">
        <v>4.2343303214961124E-2</v>
      </c>
      <c r="V12" s="16">
        <v>111824.22</v>
      </c>
      <c r="W12" s="20">
        <v>2.3497419625971842E-2</v>
      </c>
      <c r="X12" s="16">
        <v>111824.22</v>
      </c>
      <c r="Y12" s="20">
        <v>2.3497419625971842E-2</v>
      </c>
    </row>
    <row r="13" spans="2:25" ht="63.75" x14ac:dyDescent="0.25">
      <c r="B13" s="21" t="s">
        <v>61</v>
      </c>
      <c r="C13" s="28" t="s">
        <v>90</v>
      </c>
      <c r="D13" s="21" t="s">
        <v>54</v>
      </c>
      <c r="E13" s="21" t="s">
        <v>62</v>
      </c>
      <c r="F13" s="21" t="s">
        <v>53</v>
      </c>
      <c r="G13" s="21" t="s">
        <v>63</v>
      </c>
      <c r="H13" s="21">
        <v>10</v>
      </c>
      <c r="I13" s="21" t="s">
        <v>85</v>
      </c>
      <c r="J13" s="21" t="s">
        <v>86</v>
      </c>
      <c r="K13" s="21">
        <v>4</v>
      </c>
      <c r="L13" s="16">
        <v>13600000</v>
      </c>
      <c r="M13" s="16"/>
      <c r="N13" s="16"/>
      <c r="O13" s="16">
        <v>13600000</v>
      </c>
      <c r="P13" s="16">
        <v>0</v>
      </c>
      <c r="Q13" s="16">
        <v>0</v>
      </c>
      <c r="R13" s="16">
        <v>0</v>
      </c>
      <c r="S13" s="17">
        <v>13600000</v>
      </c>
      <c r="T13" s="16">
        <v>0</v>
      </c>
      <c r="U13" s="20">
        <v>0</v>
      </c>
      <c r="V13" s="16">
        <v>0</v>
      </c>
      <c r="W13" s="20">
        <v>0</v>
      </c>
      <c r="X13" s="16">
        <v>0</v>
      </c>
      <c r="Y13" s="20">
        <v>0</v>
      </c>
    </row>
    <row r="14" spans="2:25" ht="63.75" x14ac:dyDescent="0.25">
      <c r="B14" s="21" t="s">
        <v>61</v>
      </c>
      <c r="C14" s="28" t="s">
        <v>90</v>
      </c>
      <c r="D14" s="21" t="s">
        <v>54</v>
      </c>
      <c r="E14" s="21" t="s">
        <v>64</v>
      </c>
      <c r="F14" s="21" t="s">
        <v>53</v>
      </c>
      <c r="G14" s="21" t="s">
        <v>112</v>
      </c>
      <c r="H14" s="21">
        <v>10</v>
      </c>
      <c r="I14" s="21" t="s">
        <v>85</v>
      </c>
      <c r="J14" s="21" t="s">
        <v>86</v>
      </c>
      <c r="K14" s="21">
        <v>4</v>
      </c>
      <c r="L14" s="16">
        <v>45000</v>
      </c>
      <c r="M14" s="16"/>
      <c r="N14" s="16"/>
      <c r="O14" s="16">
        <v>45000</v>
      </c>
      <c r="P14" s="16">
        <v>0</v>
      </c>
      <c r="Q14" s="16">
        <v>0</v>
      </c>
      <c r="R14" s="16">
        <v>0</v>
      </c>
      <c r="S14" s="17">
        <v>45000</v>
      </c>
      <c r="T14" s="16">
        <v>0</v>
      </c>
      <c r="U14" s="20">
        <v>0</v>
      </c>
      <c r="V14" s="16">
        <v>0</v>
      </c>
      <c r="W14" s="20">
        <v>0</v>
      </c>
      <c r="X14" s="16">
        <v>0</v>
      </c>
      <c r="Y14" s="20">
        <v>0</v>
      </c>
    </row>
    <row r="15" spans="2:25" ht="63.75" x14ac:dyDescent="0.25">
      <c r="B15" s="21" t="s">
        <v>61</v>
      </c>
      <c r="C15" s="28" t="s">
        <v>90</v>
      </c>
      <c r="D15" s="21" t="s">
        <v>54</v>
      </c>
      <c r="E15" s="21" t="s">
        <v>91</v>
      </c>
      <c r="F15" s="21" t="s">
        <v>53</v>
      </c>
      <c r="G15" s="21" t="s">
        <v>92</v>
      </c>
      <c r="H15" s="21">
        <v>10</v>
      </c>
      <c r="I15" s="21" t="s">
        <v>85</v>
      </c>
      <c r="J15" s="21" t="s">
        <v>86</v>
      </c>
      <c r="K15" s="21">
        <v>4</v>
      </c>
      <c r="L15" s="16">
        <v>4500000</v>
      </c>
      <c r="M15" s="16"/>
      <c r="N15" s="16"/>
      <c r="O15" s="16">
        <v>4500000</v>
      </c>
      <c r="P15" s="16">
        <v>0</v>
      </c>
      <c r="Q15" s="16">
        <v>0</v>
      </c>
      <c r="R15" s="16">
        <v>0</v>
      </c>
      <c r="S15" s="17">
        <v>4500000</v>
      </c>
      <c r="T15" s="16">
        <v>0</v>
      </c>
      <c r="U15" s="33">
        <v>0</v>
      </c>
      <c r="V15" s="16">
        <v>0</v>
      </c>
      <c r="W15" s="20">
        <v>0</v>
      </c>
      <c r="X15" s="16">
        <v>0</v>
      </c>
      <c r="Y15" s="20">
        <v>0</v>
      </c>
    </row>
    <row r="16" spans="2:25" ht="63.75" x14ac:dyDescent="0.25">
      <c r="B16" s="21" t="s">
        <v>61</v>
      </c>
      <c r="C16" s="28" t="s">
        <v>90</v>
      </c>
      <c r="D16" s="21" t="s">
        <v>54</v>
      </c>
      <c r="E16" s="21" t="s">
        <v>87</v>
      </c>
      <c r="F16" s="21" t="s">
        <v>53</v>
      </c>
      <c r="G16" s="21" t="s">
        <v>88</v>
      </c>
      <c r="H16" s="21">
        <v>10</v>
      </c>
      <c r="I16" s="21" t="s">
        <v>85</v>
      </c>
      <c r="J16" s="21" t="s">
        <v>86</v>
      </c>
      <c r="K16" s="21">
        <v>4</v>
      </c>
      <c r="L16" s="16">
        <v>4000000</v>
      </c>
      <c r="M16" s="16"/>
      <c r="N16" s="16"/>
      <c r="O16" s="16">
        <v>4000000</v>
      </c>
      <c r="P16" s="16">
        <v>0</v>
      </c>
      <c r="Q16" s="16">
        <v>0</v>
      </c>
      <c r="R16" s="16">
        <v>0</v>
      </c>
      <c r="S16" s="17">
        <v>4000000</v>
      </c>
      <c r="T16" s="16">
        <v>0</v>
      </c>
      <c r="U16" s="20">
        <v>0</v>
      </c>
      <c r="V16" s="16">
        <v>0</v>
      </c>
      <c r="W16" s="20">
        <v>0</v>
      </c>
      <c r="X16" s="16">
        <v>0</v>
      </c>
      <c r="Y16" s="20">
        <v>0</v>
      </c>
    </row>
    <row r="17" spans="2:25" ht="63.75" x14ac:dyDescent="0.25">
      <c r="B17" s="21" t="s">
        <v>61</v>
      </c>
      <c r="C17" s="28" t="s">
        <v>90</v>
      </c>
      <c r="D17" s="21" t="s">
        <v>54</v>
      </c>
      <c r="E17" s="21" t="s">
        <v>82</v>
      </c>
      <c r="F17" s="21" t="s">
        <v>53</v>
      </c>
      <c r="G17" s="21" t="s">
        <v>83</v>
      </c>
      <c r="H17" s="21">
        <v>10</v>
      </c>
      <c r="I17" s="21" t="s">
        <v>85</v>
      </c>
      <c r="J17" s="21" t="s">
        <v>100</v>
      </c>
      <c r="K17" s="21">
        <v>4</v>
      </c>
      <c r="L17" s="16">
        <v>100000</v>
      </c>
      <c r="M17" s="16"/>
      <c r="N17" s="16"/>
      <c r="O17" s="16">
        <v>100000</v>
      </c>
      <c r="P17" s="16">
        <v>0</v>
      </c>
      <c r="Q17" s="16">
        <v>0</v>
      </c>
      <c r="R17" s="16">
        <v>0</v>
      </c>
      <c r="S17" s="17">
        <v>100000</v>
      </c>
      <c r="T17" s="16">
        <v>0</v>
      </c>
      <c r="U17" s="20">
        <v>0</v>
      </c>
      <c r="V17" s="16">
        <v>0</v>
      </c>
      <c r="W17" s="20">
        <v>0</v>
      </c>
      <c r="X17" s="16">
        <v>0</v>
      </c>
      <c r="Y17" s="20">
        <v>0</v>
      </c>
    </row>
    <row r="18" spans="2:25" ht="63.75" x14ac:dyDescent="0.25">
      <c r="B18" s="21" t="s">
        <v>61</v>
      </c>
      <c r="C18" s="28" t="s">
        <v>90</v>
      </c>
      <c r="D18" s="21" t="s">
        <v>54</v>
      </c>
      <c r="E18" s="21" t="s">
        <v>101</v>
      </c>
      <c r="F18" s="21" t="s">
        <v>53</v>
      </c>
      <c r="G18" s="21" t="s">
        <v>113</v>
      </c>
      <c r="H18" s="21">
        <v>10</v>
      </c>
      <c r="I18" s="21" t="s">
        <v>85</v>
      </c>
      <c r="J18" s="21" t="s">
        <v>86</v>
      </c>
      <c r="K18" s="21">
        <v>4</v>
      </c>
      <c r="L18" s="16">
        <v>2500000</v>
      </c>
      <c r="M18" s="16"/>
      <c r="N18" s="16"/>
      <c r="O18" s="16">
        <v>2500000</v>
      </c>
      <c r="P18" s="16">
        <v>0</v>
      </c>
      <c r="Q18" s="16">
        <v>0</v>
      </c>
      <c r="R18" s="16">
        <v>0</v>
      </c>
      <c r="S18" s="17">
        <v>2500000</v>
      </c>
      <c r="T18" s="16">
        <v>0</v>
      </c>
      <c r="U18" s="20">
        <v>0</v>
      </c>
      <c r="V18" s="16">
        <v>0</v>
      </c>
      <c r="W18" s="20">
        <v>0</v>
      </c>
      <c r="X18" s="16">
        <v>0</v>
      </c>
      <c r="Y18" s="20">
        <v>0</v>
      </c>
    </row>
    <row r="19" spans="2:25" ht="63.75" x14ac:dyDescent="0.25">
      <c r="B19" s="21" t="s">
        <v>61</v>
      </c>
      <c r="C19" s="28" t="s">
        <v>90</v>
      </c>
      <c r="D19" s="21" t="s">
        <v>54</v>
      </c>
      <c r="E19" s="21" t="s">
        <v>101</v>
      </c>
      <c r="F19" s="21" t="s">
        <v>53</v>
      </c>
      <c r="G19" s="21" t="s">
        <v>80</v>
      </c>
      <c r="H19" s="21">
        <v>10</v>
      </c>
      <c r="I19" s="21" t="s">
        <v>85</v>
      </c>
      <c r="J19" s="21" t="s">
        <v>86</v>
      </c>
      <c r="K19" s="21">
        <v>4</v>
      </c>
      <c r="L19" s="16">
        <v>3696946</v>
      </c>
      <c r="M19" s="16"/>
      <c r="N19" s="16"/>
      <c r="O19" s="16">
        <v>3696946</v>
      </c>
      <c r="P19" s="16">
        <v>0</v>
      </c>
      <c r="Q19" s="16">
        <v>0</v>
      </c>
      <c r="R19" s="16">
        <v>0</v>
      </c>
      <c r="S19" s="17">
        <v>3696946</v>
      </c>
      <c r="T19" s="16">
        <v>0</v>
      </c>
      <c r="U19" s="20">
        <v>0</v>
      </c>
      <c r="V19" s="16">
        <v>0</v>
      </c>
      <c r="W19" s="20">
        <v>0</v>
      </c>
      <c r="X19" s="16">
        <v>0</v>
      </c>
      <c r="Y19" s="20">
        <v>0</v>
      </c>
    </row>
    <row r="20" spans="2:25" ht="63.75" x14ac:dyDescent="0.25">
      <c r="B20" s="21" t="s">
        <v>61</v>
      </c>
      <c r="C20" s="28" t="s">
        <v>90</v>
      </c>
      <c r="D20" s="21" t="s">
        <v>54</v>
      </c>
      <c r="E20" s="21" t="s">
        <v>66</v>
      </c>
      <c r="F20" s="21" t="s">
        <v>53</v>
      </c>
      <c r="G20" s="21" t="s">
        <v>67</v>
      </c>
      <c r="H20" s="21">
        <v>10</v>
      </c>
      <c r="I20" s="21" t="s">
        <v>85</v>
      </c>
      <c r="J20" s="21" t="s">
        <v>86</v>
      </c>
      <c r="K20" s="21">
        <v>4</v>
      </c>
      <c r="L20" s="16">
        <v>2000000</v>
      </c>
      <c r="M20" s="16"/>
      <c r="N20" s="16"/>
      <c r="O20" s="16">
        <v>2000000</v>
      </c>
      <c r="P20" s="16">
        <v>0</v>
      </c>
      <c r="Q20" s="16">
        <v>0</v>
      </c>
      <c r="R20" s="16">
        <v>0</v>
      </c>
      <c r="S20" s="17">
        <v>2000000</v>
      </c>
      <c r="T20" s="16">
        <v>0</v>
      </c>
      <c r="U20" s="20">
        <v>0</v>
      </c>
      <c r="V20" s="16">
        <v>0</v>
      </c>
      <c r="W20" s="20">
        <v>0</v>
      </c>
      <c r="X20" s="16">
        <v>0</v>
      </c>
      <c r="Y20" s="20">
        <v>0</v>
      </c>
    </row>
    <row r="21" spans="2:25" ht="63.75" x14ac:dyDescent="0.25">
      <c r="B21" s="21" t="s">
        <v>61</v>
      </c>
      <c r="C21" s="28" t="s">
        <v>90</v>
      </c>
      <c r="D21" s="21" t="s">
        <v>54</v>
      </c>
      <c r="E21" s="21" t="s">
        <v>102</v>
      </c>
      <c r="F21" s="21" t="s">
        <v>53</v>
      </c>
      <c r="G21" s="21" t="s">
        <v>103</v>
      </c>
      <c r="H21" s="21">
        <v>10</v>
      </c>
      <c r="I21" s="21" t="s">
        <v>85</v>
      </c>
      <c r="J21" s="21" t="s">
        <v>86</v>
      </c>
      <c r="K21" s="21">
        <v>4</v>
      </c>
      <c r="L21" s="16">
        <v>3500000</v>
      </c>
      <c r="M21" s="16"/>
      <c r="N21" s="16"/>
      <c r="O21" s="16">
        <v>3500000</v>
      </c>
      <c r="P21" s="16">
        <v>0</v>
      </c>
      <c r="Q21" s="16">
        <v>0</v>
      </c>
      <c r="R21" s="16">
        <v>0</v>
      </c>
      <c r="S21" s="17">
        <v>3500000</v>
      </c>
      <c r="T21" s="16">
        <v>0</v>
      </c>
      <c r="U21" s="20">
        <v>0</v>
      </c>
      <c r="V21" s="16">
        <v>0</v>
      </c>
      <c r="W21" s="20">
        <v>0</v>
      </c>
      <c r="X21" s="16">
        <v>0</v>
      </c>
      <c r="Y21" s="20">
        <v>0</v>
      </c>
    </row>
    <row r="22" spans="2:25" ht="63.75" x14ac:dyDescent="0.25">
      <c r="B22" s="18" t="s">
        <v>61</v>
      </c>
      <c r="C22" s="28" t="s">
        <v>90</v>
      </c>
      <c r="D22" s="18" t="s">
        <v>54</v>
      </c>
      <c r="E22" s="18" t="s">
        <v>104</v>
      </c>
      <c r="F22" s="18" t="s">
        <v>53</v>
      </c>
      <c r="G22" s="18" t="s">
        <v>105</v>
      </c>
      <c r="H22" s="18">
        <v>10</v>
      </c>
      <c r="I22" s="18" t="s">
        <v>85</v>
      </c>
      <c r="J22" s="18" t="s">
        <v>86</v>
      </c>
      <c r="K22" s="18">
        <v>4</v>
      </c>
      <c r="L22" s="19">
        <v>100000</v>
      </c>
      <c r="M22" s="19"/>
      <c r="N22" s="19"/>
      <c r="O22" s="16">
        <v>100000</v>
      </c>
      <c r="P22" s="19">
        <v>0</v>
      </c>
      <c r="Q22" s="19">
        <v>0</v>
      </c>
      <c r="R22" s="19">
        <v>0</v>
      </c>
      <c r="S22" s="17">
        <v>100000</v>
      </c>
      <c r="T22" s="16">
        <v>0</v>
      </c>
      <c r="U22" s="20">
        <v>0</v>
      </c>
      <c r="V22" s="16">
        <v>0</v>
      </c>
      <c r="W22" s="20">
        <v>0</v>
      </c>
      <c r="X22" s="16">
        <v>0</v>
      </c>
      <c r="Y22" s="20">
        <v>0</v>
      </c>
    </row>
    <row r="23" spans="2:25" ht="63.75" x14ac:dyDescent="0.25">
      <c r="B23" s="18" t="s">
        <v>61</v>
      </c>
      <c r="C23" s="28" t="s">
        <v>90</v>
      </c>
      <c r="D23" s="18" t="s">
        <v>54</v>
      </c>
      <c r="E23" s="18" t="s">
        <v>65</v>
      </c>
      <c r="F23" s="18" t="s">
        <v>53</v>
      </c>
      <c r="G23" s="18" t="s">
        <v>114</v>
      </c>
      <c r="H23" s="18">
        <v>10</v>
      </c>
      <c r="I23" s="18" t="s">
        <v>85</v>
      </c>
      <c r="J23" s="18" t="s">
        <v>86</v>
      </c>
      <c r="K23" s="18">
        <v>4</v>
      </c>
      <c r="L23" s="19">
        <v>4000000</v>
      </c>
      <c r="M23" s="19"/>
      <c r="N23" s="19"/>
      <c r="O23" s="16">
        <v>4000000</v>
      </c>
      <c r="P23" s="19">
        <v>0</v>
      </c>
      <c r="Q23" s="19">
        <v>0</v>
      </c>
      <c r="R23" s="19">
        <v>0</v>
      </c>
      <c r="S23" s="19">
        <v>4000000</v>
      </c>
      <c r="T23" s="16">
        <v>0</v>
      </c>
      <c r="U23" s="20">
        <v>0</v>
      </c>
      <c r="V23" s="16">
        <v>0</v>
      </c>
      <c r="W23" s="20">
        <v>0</v>
      </c>
      <c r="X23" s="16">
        <v>0</v>
      </c>
      <c r="Y23" s="20">
        <v>0</v>
      </c>
    </row>
    <row r="24" spans="2:25" ht="38.25" x14ac:dyDescent="0.25">
      <c r="B24" s="18" t="s">
        <v>61</v>
      </c>
      <c r="C24" s="28" t="s">
        <v>90</v>
      </c>
      <c r="D24" s="18" t="s">
        <v>54</v>
      </c>
      <c r="E24" s="18" t="s">
        <v>106</v>
      </c>
      <c r="F24" s="18" t="s">
        <v>53</v>
      </c>
      <c r="G24" s="18" t="s">
        <v>115</v>
      </c>
      <c r="H24" s="18">
        <v>10</v>
      </c>
      <c r="I24" s="18" t="s">
        <v>85</v>
      </c>
      <c r="J24" s="18" t="s">
        <v>86</v>
      </c>
      <c r="K24" s="18">
        <v>3</v>
      </c>
      <c r="L24" s="19">
        <v>137137014.00480002</v>
      </c>
      <c r="M24" s="19"/>
      <c r="N24" s="19"/>
      <c r="O24" s="16">
        <v>137137014.00480002</v>
      </c>
      <c r="P24" s="16">
        <v>0</v>
      </c>
      <c r="Q24" s="16">
        <v>0</v>
      </c>
      <c r="R24" s="16">
        <v>0</v>
      </c>
      <c r="S24" s="17">
        <v>137137014.00480002</v>
      </c>
      <c r="T24" s="16">
        <v>34022206.890000001</v>
      </c>
      <c r="U24" s="20">
        <v>0.24808916204642728</v>
      </c>
      <c r="V24" s="16">
        <v>6025479.7000000002</v>
      </c>
      <c r="W24" s="20">
        <v>4.3937661496618985E-2</v>
      </c>
      <c r="X24" s="16">
        <v>6025478.7000000002</v>
      </c>
      <c r="Y24" s="20">
        <v>4.393765420464163E-2</v>
      </c>
    </row>
    <row r="25" spans="2:25" ht="38.25" x14ac:dyDescent="0.25">
      <c r="B25" s="18" t="s">
        <v>61</v>
      </c>
      <c r="C25" s="28" t="s">
        <v>90</v>
      </c>
      <c r="D25" s="18" t="s">
        <v>54</v>
      </c>
      <c r="E25" s="18" t="s">
        <v>106</v>
      </c>
      <c r="F25" s="18" t="s">
        <v>53</v>
      </c>
      <c r="G25" s="18" t="s">
        <v>115</v>
      </c>
      <c r="H25" s="18">
        <v>10</v>
      </c>
      <c r="I25" s="18" t="s">
        <v>85</v>
      </c>
      <c r="J25" s="18" t="s">
        <v>86</v>
      </c>
      <c r="K25" s="18">
        <v>4</v>
      </c>
      <c r="L25" s="19">
        <v>9397373</v>
      </c>
      <c r="M25" s="19"/>
      <c r="N25" s="19"/>
      <c r="O25" s="16">
        <v>9397373</v>
      </c>
      <c r="P25" s="16">
        <v>0</v>
      </c>
      <c r="Q25" s="16">
        <v>0</v>
      </c>
      <c r="R25" s="16">
        <v>0</v>
      </c>
      <c r="S25" s="17">
        <v>9397373</v>
      </c>
      <c r="T25" s="16">
        <v>0</v>
      </c>
      <c r="U25" s="20">
        <v>0</v>
      </c>
      <c r="V25" s="16">
        <v>0</v>
      </c>
      <c r="W25" s="20">
        <v>0</v>
      </c>
      <c r="X25" s="16">
        <v>0</v>
      </c>
      <c r="Y25" s="20">
        <v>0</v>
      </c>
    </row>
    <row r="26" spans="2:25" ht="38.25" x14ac:dyDescent="0.25">
      <c r="B26" s="18" t="s">
        <v>61</v>
      </c>
      <c r="C26" s="28" t="s">
        <v>90</v>
      </c>
      <c r="D26" s="18" t="s">
        <v>54</v>
      </c>
      <c r="E26" s="18" t="s">
        <v>106</v>
      </c>
      <c r="F26" s="18" t="s">
        <v>53</v>
      </c>
      <c r="G26" s="18" t="s">
        <v>115</v>
      </c>
      <c r="H26" s="18">
        <v>10</v>
      </c>
      <c r="I26" s="18" t="s">
        <v>99</v>
      </c>
      <c r="J26" s="18" t="s">
        <v>100</v>
      </c>
      <c r="K26" s="18">
        <v>3</v>
      </c>
      <c r="L26" s="19">
        <v>81020000</v>
      </c>
      <c r="M26" s="19"/>
      <c r="N26" s="19"/>
      <c r="O26" s="16">
        <v>81020000</v>
      </c>
      <c r="P26" s="16">
        <v>0</v>
      </c>
      <c r="Q26" s="16">
        <v>0</v>
      </c>
      <c r="R26" s="16">
        <v>0</v>
      </c>
      <c r="S26" s="17">
        <v>81020000</v>
      </c>
      <c r="T26" s="16">
        <v>3631190</v>
      </c>
      <c r="U26" s="20">
        <v>4.4818439891384843E-2</v>
      </c>
      <c r="V26" s="16">
        <v>2231190</v>
      </c>
      <c r="W26" s="20">
        <v>2.7538755862749939E-2</v>
      </c>
      <c r="X26" s="16">
        <v>2231190</v>
      </c>
      <c r="Y26" s="20">
        <v>2.7538755862749939E-2</v>
      </c>
    </row>
    <row r="27" spans="2:25" ht="38.25" x14ac:dyDescent="0.25">
      <c r="B27" s="18" t="s">
        <v>61</v>
      </c>
      <c r="C27" s="28" t="s">
        <v>90</v>
      </c>
      <c r="D27" s="18" t="s">
        <v>107</v>
      </c>
      <c r="E27" s="18" t="s">
        <v>108</v>
      </c>
      <c r="F27" s="18" t="s">
        <v>53</v>
      </c>
      <c r="G27" s="18" t="s">
        <v>115</v>
      </c>
      <c r="H27" s="18">
        <v>10</v>
      </c>
      <c r="I27" s="18" t="s">
        <v>85</v>
      </c>
      <c r="J27" s="18" t="s">
        <v>86</v>
      </c>
      <c r="K27" s="18">
        <v>3</v>
      </c>
      <c r="L27" s="19">
        <v>60377127</v>
      </c>
      <c r="M27" s="19"/>
      <c r="N27" s="19"/>
      <c r="O27" s="16">
        <v>60377127</v>
      </c>
      <c r="P27" s="16">
        <v>0</v>
      </c>
      <c r="Q27" s="16">
        <v>0</v>
      </c>
      <c r="R27" s="16">
        <v>0</v>
      </c>
      <c r="S27" s="17">
        <v>60377127</v>
      </c>
      <c r="T27" s="16">
        <v>5154805.62</v>
      </c>
      <c r="U27" s="20">
        <v>8.5376795421219703E-2</v>
      </c>
      <c r="V27" s="16">
        <v>0</v>
      </c>
      <c r="W27" s="20">
        <v>0</v>
      </c>
      <c r="X27" s="16">
        <v>0</v>
      </c>
      <c r="Y27" s="20">
        <v>0</v>
      </c>
    </row>
    <row r="28" spans="2:25" ht="38.25" x14ac:dyDescent="0.25">
      <c r="B28" s="18" t="s">
        <v>61</v>
      </c>
      <c r="C28" s="28" t="s">
        <v>90</v>
      </c>
      <c r="D28" s="18" t="s">
        <v>107</v>
      </c>
      <c r="E28" s="18" t="s">
        <v>108</v>
      </c>
      <c r="F28" s="18" t="s">
        <v>53</v>
      </c>
      <c r="G28" s="18" t="s">
        <v>115</v>
      </c>
      <c r="H28" s="18">
        <v>10</v>
      </c>
      <c r="I28" s="18" t="s">
        <v>85</v>
      </c>
      <c r="J28" s="18" t="s">
        <v>86</v>
      </c>
      <c r="K28" s="18">
        <v>4</v>
      </c>
      <c r="L28" s="19">
        <v>28215801</v>
      </c>
      <c r="M28" s="19"/>
      <c r="N28" s="19"/>
      <c r="O28" s="16">
        <v>28215801</v>
      </c>
      <c r="P28" s="16">
        <v>0</v>
      </c>
      <c r="Q28" s="16">
        <v>0</v>
      </c>
      <c r="R28" s="16">
        <v>0</v>
      </c>
      <c r="S28" s="17">
        <v>28215801</v>
      </c>
      <c r="T28" s="16">
        <v>0</v>
      </c>
      <c r="U28" s="20">
        <v>0</v>
      </c>
      <c r="V28" s="16">
        <v>0</v>
      </c>
      <c r="W28" s="20">
        <v>0</v>
      </c>
      <c r="X28" s="16">
        <v>0</v>
      </c>
      <c r="Y28" s="20">
        <v>0</v>
      </c>
    </row>
    <row r="29" spans="2:25" ht="51" x14ac:dyDescent="0.25">
      <c r="B29" s="18" t="s">
        <v>61</v>
      </c>
      <c r="C29" s="28" t="s">
        <v>90</v>
      </c>
      <c r="D29" s="18" t="s">
        <v>68</v>
      </c>
      <c r="E29" s="18" t="s">
        <v>69</v>
      </c>
      <c r="F29" s="18" t="s">
        <v>53</v>
      </c>
      <c r="G29" s="18" t="s">
        <v>116</v>
      </c>
      <c r="H29" s="18">
        <v>10</v>
      </c>
      <c r="I29" s="18" t="s">
        <v>85</v>
      </c>
      <c r="J29" s="18" t="s">
        <v>86</v>
      </c>
      <c r="K29" s="18">
        <v>3</v>
      </c>
      <c r="L29" s="19">
        <v>4216739</v>
      </c>
      <c r="M29" s="19"/>
      <c r="N29" s="19"/>
      <c r="O29" s="16">
        <v>4216739</v>
      </c>
      <c r="P29" s="16">
        <v>0</v>
      </c>
      <c r="Q29" s="16">
        <v>0</v>
      </c>
      <c r="R29" s="16">
        <v>0</v>
      </c>
      <c r="S29" s="17">
        <v>4216739</v>
      </c>
      <c r="T29" s="16">
        <v>1309001.44</v>
      </c>
      <c r="U29" s="20">
        <v>0.31042979895127487</v>
      </c>
      <c r="V29" s="16">
        <v>94841.44</v>
      </c>
      <c r="W29" s="33">
        <v>2.2491655281486476E-2</v>
      </c>
      <c r="X29" s="16">
        <v>94841.44</v>
      </c>
      <c r="Y29" s="33">
        <v>2.2491655281486476E-2</v>
      </c>
    </row>
    <row r="30" spans="2:25" ht="38.25" x14ac:dyDescent="0.25">
      <c r="B30" s="18" t="s">
        <v>61</v>
      </c>
      <c r="C30" s="28" t="s">
        <v>90</v>
      </c>
      <c r="D30" s="18" t="s">
        <v>54</v>
      </c>
      <c r="E30" s="18" t="s">
        <v>109</v>
      </c>
      <c r="F30" s="18" t="s">
        <v>53</v>
      </c>
      <c r="G30" s="18" t="s">
        <v>110</v>
      </c>
      <c r="H30" s="18">
        <v>10</v>
      </c>
      <c r="I30" s="18" t="s">
        <v>85</v>
      </c>
      <c r="J30" s="18" t="s">
        <v>86</v>
      </c>
      <c r="K30" s="18">
        <v>4</v>
      </c>
      <c r="L30" s="19">
        <v>1000</v>
      </c>
      <c r="M30" s="19"/>
      <c r="N30" s="19"/>
      <c r="O30" s="16">
        <v>1000</v>
      </c>
      <c r="P30" s="16">
        <v>0</v>
      </c>
      <c r="Q30" s="16">
        <v>0</v>
      </c>
      <c r="R30" s="16">
        <v>0</v>
      </c>
      <c r="S30" s="17">
        <v>1000</v>
      </c>
      <c r="T30" s="16">
        <v>0</v>
      </c>
      <c r="U30" s="20">
        <v>0</v>
      </c>
      <c r="V30" s="16">
        <v>0</v>
      </c>
      <c r="W30" s="20">
        <v>0</v>
      </c>
      <c r="X30" s="16">
        <v>0</v>
      </c>
      <c r="Y30" s="20">
        <v>0</v>
      </c>
    </row>
    <row r="31" spans="2:25" ht="63.75" x14ac:dyDescent="0.25">
      <c r="B31" s="18" t="s">
        <v>70</v>
      </c>
      <c r="C31" s="28" t="s">
        <v>95</v>
      </c>
      <c r="D31" s="18" t="s">
        <v>68</v>
      </c>
      <c r="E31" s="18" t="s">
        <v>71</v>
      </c>
      <c r="F31" s="18" t="s">
        <v>53</v>
      </c>
      <c r="G31" s="18" t="s">
        <v>72</v>
      </c>
      <c r="H31" s="18">
        <v>10</v>
      </c>
      <c r="I31" s="18" t="s">
        <v>89</v>
      </c>
      <c r="J31" s="18" t="s">
        <v>84</v>
      </c>
      <c r="K31" s="18">
        <v>3</v>
      </c>
      <c r="L31" s="19">
        <v>1009000</v>
      </c>
      <c r="M31" s="19"/>
      <c r="N31" s="19"/>
      <c r="O31" s="16">
        <v>1009000</v>
      </c>
      <c r="P31" s="16">
        <v>0</v>
      </c>
      <c r="Q31" s="16">
        <v>0</v>
      </c>
      <c r="R31" s="16">
        <v>0</v>
      </c>
      <c r="S31" s="17">
        <v>1009000</v>
      </c>
      <c r="T31" s="16">
        <v>2531.6</v>
      </c>
      <c r="U31" s="20">
        <v>2.5090188305252723E-3</v>
      </c>
      <c r="V31" s="16">
        <v>2531.6</v>
      </c>
      <c r="W31" s="33">
        <v>2.5090188305252723E-3</v>
      </c>
      <c r="X31" s="16">
        <v>2531.6</v>
      </c>
      <c r="Y31" s="33">
        <v>2.5090188305252723E-3</v>
      </c>
    </row>
    <row r="32" spans="2:25" ht="38.25" x14ac:dyDescent="0.25">
      <c r="B32" s="18" t="s">
        <v>73</v>
      </c>
      <c r="C32" s="28" t="s">
        <v>96</v>
      </c>
      <c r="D32" s="18" t="s">
        <v>54</v>
      </c>
      <c r="E32" s="18" t="s">
        <v>74</v>
      </c>
      <c r="F32" s="18" t="s">
        <v>53</v>
      </c>
      <c r="G32" s="18" t="s">
        <v>75</v>
      </c>
      <c r="H32" s="18">
        <v>10</v>
      </c>
      <c r="I32" s="18" t="s">
        <v>99</v>
      </c>
      <c r="J32" s="18" t="s">
        <v>100</v>
      </c>
      <c r="K32" s="18">
        <v>3</v>
      </c>
      <c r="L32" s="19">
        <v>726000</v>
      </c>
      <c r="M32" s="19"/>
      <c r="N32" s="19"/>
      <c r="O32" s="16">
        <v>726000</v>
      </c>
      <c r="P32" s="16">
        <v>0</v>
      </c>
      <c r="Q32" s="16">
        <v>0</v>
      </c>
      <c r="R32" s="16">
        <v>0</v>
      </c>
      <c r="S32" s="17">
        <v>726000</v>
      </c>
      <c r="T32" s="16">
        <v>0</v>
      </c>
      <c r="U32" s="20">
        <v>0</v>
      </c>
      <c r="V32" s="16">
        <v>0</v>
      </c>
      <c r="W32" s="20">
        <v>0</v>
      </c>
      <c r="X32" s="16">
        <v>0</v>
      </c>
      <c r="Y32" s="20">
        <v>0</v>
      </c>
    </row>
    <row r="33" spans="2:25" ht="38.25" x14ac:dyDescent="0.25">
      <c r="B33" s="13" t="s">
        <v>73</v>
      </c>
      <c r="C33" s="22" t="s">
        <v>96</v>
      </c>
      <c r="D33" s="13" t="s">
        <v>54</v>
      </c>
      <c r="E33" s="13" t="s">
        <v>74</v>
      </c>
      <c r="F33" s="13" t="s">
        <v>53</v>
      </c>
      <c r="G33" s="13" t="s">
        <v>75</v>
      </c>
      <c r="H33" s="13">
        <v>10</v>
      </c>
      <c r="I33" s="13" t="s">
        <v>85</v>
      </c>
      <c r="J33" s="18" t="s">
        <v>86</v>
      </c>
      <c r="K33" s="13">
        <v>3</v>
      </c>
      <c r="L33" s="19">
        <v>17409000</v>
      </c>
      <c r="M33" s="19"/>
      <c r="N33" s="19"/>
      <c r="O33" s="16">
        <v>17409000</v>
      </c>
      <c r="P33" s="16">
        <v>0</v>
      </c>
      <c r="Q33" s="16">
        <v>0</v>
      </c>
      <c r="R33" s="16">
        <v>0</v>
      </c>
      <c r="S33" s="17">
        <v>17409000</v>
      </c>
      <c r="T33" s="16">
        <v>0</v>
      </c>
      <c r="U33" s="20">
        <v>0</v>
      </c>
      <c r="V33" s="16">
        <v>0</v>
      </c>
      <c r="W33" s="20">
        <v>0</v>
      </c>
      <c r="X33" s="16">
        <v>0</v>
      </c>
      <c r="Y33" s="20">
        <v>0</v>
      </c>
    </row>
    <row r="34" spans="2:25" ht="38.25" x14ac:dyDescent="0.25">
      <c r="B34" s="18" t="s">
        <v>76</v>
      </c>
      <c r="C34" s="28" t="s">
        <v>97</v>
      </c>
      <c r="D34" s="18" t="s">
        <v>77</v>
      </c>
      <c r="E34" s="18" t="s">
        <v>78</v>
      </c>
      <c r="F34" s="18" t="s">
        <v>53</v>
      </c>
      <c r="G34" s="18" t="s">
        <v>79</v>
      </c>
      <c r="H34" s="18">
        <v>10</v>
      </c>
      <c r="I34" s="18" t="s">
        <v>99</v>
      </c>
      <c r="J34" s="18" t="s">
        <v>100</v>
      </c>
      <c r="K34" s="18" t="s">
        <v>81</v>
      </c>
      <c r="L34" s="19">
        <v>1506000</v>
      </c>
      <c r="M34" s="19"/>
      <c r="N34" s="19"/>
      <c r="O34" s="16">
        <v>1506000</v>
      </c>
      <c r="P34" s="16">
        <v>0</v>
      </c>
      <c r="Q34" s="16">
        <v>0</v>
      </c>
      <c r="R34" s="16">
        <v>0</v>
      </c>
      <c r="S34" s="17">
        <v>1506000</v>
      </c>
      <c r="T34" s="16">
        <v>0</v>
      </c>
      <c r="U34" s="20">
        <v>0</v>
      </c>
      <c r="V34" s="16">
        <v>0</v>
      </c>
      <c r="W34" s="20">
        <v>0</v>
      </c>
      <c r="X34" s="16">
        <v>0</v>
      </c>
      <c r="Y34" s="31">
        <v>0</v>
      </c>
    </row>
    <row r="35" spans="2:25" ht="38.25" x14ac:dyDescent="0.25">
      <c r="B35" s="18" t="s">
        <v>76</v>
      </c>
      <c r="C35" s="28" t="s">
        <v>97</v>
      </c>
      <c r="D35" s="18" t="s">
        <v>77</v>
      </c>
      <c r="E35" s="18" t="s">
        <v>78</v>
      </c>
      <c r="F35" s="18" t="s">
        <v>53</v>
      </c>
      <c r="G35" s="18" t="s">
        <v>79</v>
      </c>
      <c r="H35" s="18">
        <v>10</v>
      </c>
      <c r="I35" s="18" t="s">
        <v>85</v>
      </c>
      <c r="J35" s="18" t="s">
        <v>86</v>
      </c>
      <c r="K35" s="18">
        <v>3</v>
      </c>
      <c r="L35" s="19">
        <v>4716095</v>
      </c>
      <c r="M35" s="19"/>
      <c r="N35" s="19"/>
      <c r="O35" s="16">
        <v>4716095</v>
      </c>
      <c r="P35" s="19">
        <v>0</v>
      </c>
      <c r="Q35" s="19">
        <v>0</v>
      </c>
      <c r="R35" s="19">
        <v>0</v>
      </c>
      <c r="S35" s="17">
        <v>4716095</v>
      </c>
      <c r="T35" s="16">
        <v>17938.32</v>
      </c>
      <c r="U35" s="20">
        <v>3.8036383915082289E-3</v>
      </c>
      <c r="V35" s="16">
        <v>17938.32</v>
      </c>
      <c r="W35" s="20">
        <v>3.8036383915082289E-3</v>
      </c>
      <c r="X35" s="16">
        <v>17938.32</v>
      </c>
      <c r="Y35" s="20">
        <v>3.8036383915082289E-3</v>
      </c>
    </row>
    <row r="36" spans="2:25" ht="39" thickBot="1" x14ac:dyDescent="0.3">
      <c r="B36" s="18" t="s">
        <v>76</v>
      </c>
      <c r="C36" s="28" t="s">
        <v>97</v>
      </c>
      <c r="D36" s="18" t="s">
        <v>77</v>
      </c>
      <c r="E36" s="18" t="s">
        <v>78</v>
      </c>
      <c r="F36" s="18" t="s">
        <v>53</v>
      </c>
      <c r="G36" s="18" t="s">
        <v>79</v>
      </c>
      <c r="H36" s="18">
        <v>10</v>
      </c>
      <c r="I36" s="18" t="s">
        <v>85</v>
      </c>
      <c r="J36" s="18" t="s">
        <v>86</v>
      </c>
      <c r="K36" s="18" t="s">
        <v>81</v>
      </c>
      <c r="L36" s="19">
        <v>4530905</v>
      </c>
      <c r="M36" s="19"/>
      <c r="N36" s="19"/>
      <c r="O36" s="16">
        <v>4530905</v>
      </c>
      <c r="P36" s="19">
        <v>0</v>
      </c>
      <c r="Q36" s="19">
        <v>0</v>
      </c>
      <c r="R36" s="19">
        <v>0</v>
      </c>
      <c r="S36" s="17">
        <v>4530905</v>
      </c>
      <c r="T36" s="16">
        <v>0</v>
      </c>
      <c r="U36" s="20">
        <v>0</v>
      </c>
      <c r="V36" s="16">
        <v>0</v>
      </c>
      <c r="W36" s="20">
        <v>0</v>
      </c>
      <c r="X36" s="16">
        <v>0</v>
      </c>
      <c r="Y36" s="20">
        <v>0</v>
      </c>
    </row>
    <row r="37" spans="2:25" ht="13.5" thickTop="1" x14ac:dyDescent="0.25">
      <c r="B37" s="14" t="s">
        <v>41</v>
      </c>
      <c r="C37" s="15"/>
      <c r="D37" s="14"/>
      <c r="E37" s="26"/>
      <c r="F37" s="14"/>
      <c r="G37" s="14"/>
      <c r="H37" s="14"/>
      <c r="I37" s="14"/>
      <c r="J37" s="14"/>
      <c r="K37" s="14"/>
      <c r="L37" s="27">
        <f>SUM(L5:L36)-0.01</f>
        <v>2193018999.9987998</v>
      </c>
      <c r="M37" s="27">
        <f>SUM(M5:M36)</f>
        <v>0</v>
      </c>
      <c r="N37" s="27">
        <f>SUM(N5:N36)</f>
        <v>0</v>
      </c>
      <c r="O37" s="27">
        <f>SUM(O5:O36)-0.01</f>
        <v>2193018999.9987998</v>
      </c>
      <c r="P37" s="27">
        <f>SUM(P5:P36)</f>
        <v>0</v>
      </c>
      <c r="Q37" s="27">
        <f>SUM(Q5:Q36)</f>
        <v>0</v>
      </c>
      <c r="R37" s="27">
        <f>SUM(R5:R36)</f>
        <v>0</v>
      </c>
      <c r="S37" s="27">
        <f>SUM(S5:S36)-0.01</f>
        <v>2193018999.9987998</v>
      </c>
      <c r="T37" s="27">
        <f>SUM(T5:T36)</f>
        <v>164229734.09999999</v>
      </c>
      <c r="U37" s="32">
        <f>T37/$S$37</f>
        <v>7.4887510824160605E-2</v>
      </c>
      <c r="V37" s="27">
        <f>SUM(V5:V36)</f>
        <v>127900821.71999998</v>
      </c>
      <c r="W37" s="32">
        <f>V37/$S$37</f>
        <v>5.8321802829829558E-2</v>
      </c>
      <c r="X37" s="27">
        <f>SUM(X5:X36)</f>
        <v>124902002.70999998</v>
      </c>
      <c r="Y37" s="32">
        <f>X37/$S$37</f>
        <v>5.6954364148266996E-2</v>
      </c>
    </row>
  </sheetData>
  <mergeCells count="15">
    <mergeCell ref="S2:S3"/>
    <mergeCell ref="T2:Y2"/>
    <mergeCell ref="B3:C3"/>
    <mergeCell ref="D3:D4"/>
    <mergeCell ref="E3:E4"/>
    <mergeCell ref="F3:G3"/>
    <mergeCell ref="H3:H4"/>
    <mergeCell ref="I3:J3"/>
    <mergeCell ref="K3:K4"/>
    <mergeCell ref="B2:K2"/>
    <mergeCell ref="L2:L3"/>
    <mergeCell ref="M2:N2"/>
    <mergeCell ref="O2:O3"/>
    <mergeCell ref="P2:P3"/>
    <mergeCell ref="Q2:R2"/>
  </mergeCells>
  <printOptions horizontalCentered="1"/>
  <pageMargins left="0.31496062992125984" right="0.31496062992125984" top="0.78740157480314965" bottom="0.59055118110236227" header="0.31496062992125984" footer="0.31496062992125984"/>
  <pageSetup paperSize="9" scale="46" orientation="landscape" r:id="rId1"/>
  <headerFooter>
    <oddHeader>&amp;LPODER JUDICIÁRIO
ÓRGÃO: 04000 - TRIBUNAL DE JUSTIÇA DO MARANHÃO
DATA DE REFERÊNCIA: JAN/2025
&amp;CRESOLUÇÃO CNJ Nº 102 - ANEXO II - DOTAÇÃO E EXECUÇÃO ORÇAMENTÁRIA</oddHeader>
    <oddFooter>&amp;CPágina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PubfJan</vt:lpstr>
      <vt:lpstr>PubfJan!Area_de_impressao</vt:lpstr>
      <vt:lpstr>PubfJan!Titulos_de_impressao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lucianojorge</dc:creator>
  <cp:lastModifiedBy>Cristiano de Jesus Sousa de Abreu</cp:lastModifiedBy>
  <cp:lastPrinted>2024-10-21T12:42:40Z</cp:lastPrinted>
  <dcterms:created xsi:type="dcterms:W3CDTF">2022-02-17T12:30:32Z</dcterms:created>
  <dcterms:modified xsi:type="dcterms:W3CDTF">2025-02-19T13:42:29Z</dcterms:modified>
</cp:coreProperties>
</file>