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ebeea5ad9798aa21/Documentos/Doc. Trabalho - Luciano/Orçamento 2021/Resolução CNJ 102_2009 - Anexos I e II/Anexos I e II - Publicações/"/>
    </mc:Choice>
  </mc:AlternateContent>
  <xr:revisionPtr revIDLastSave="12" documentId="13_ncr:1_{94AC0F4A-FCB6-40F0-AAF2-0F51E8E89CBD}" xr6:coauthVersionLast="47" xr6:coauthVersionMax="47" xr10:uidLastSave="{85E637DD-4EDE-48D9-A6A5-27C5719EEB57}"/>
  <bookViews>
    <workbookView xWindow="-120" yWindow="-120" windowWidth="20730" windowHeight="11160" xr2:uid="{00000000-000D-0000-FFFF-FFFF00000000}"/>
  </bookViews>
  <sheets>
    <sheet name="PubAnexo I" sheetId="4" r:id="rId1"/>
  </sheets>
  <definedNames>
    <definedName name="_xlnm.Print_Area" localSheetId="0">'PubAnexo I'!$B$1:$N$76</definedName>
    <definedName name="Z_E8AE6D5E_4280_49AF_A2F4_34182AA7D3FC_.wvu.PrintArea" localSheetId="0" hidden="1">'PubAnexo I'!$B$1:$D$76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6" i="4" l="1"/>
  <c r="O76" i="4"/>
  <c r="N76" i="4"/>
  <c r="M76" i="4"/>
  <c r="L76" i="4"/>
  <c r="K76" i="4"/>
  <c r="J76" i="4"/>
  <c r="I76" i="4"/>
  <c r="H76" i="4"/>
  <c r="G76" i="4"/>
  <c r="F76" i="4"/>
  <c r="E76" i="4"/>
  <c r="D76" i="4"/>
  <c r="P68" i="4"/>
  <c r="P81" i="4" s="1"/>
  <c r="O68" i="4"/>
  <c r="N68" i="4"/>
  <c r="N81" i="4" s="1"/>
  <c r="M68" i="4"/>
  <c r="L68" i="4"/>
  <c r="L81" i="4" s="1"/>
  <c r="K68" i="4"/>
  <c r="J68" i="4"/>
  <c r="J81" i="4" s="1"/>
  <c r="I68" i="4"/>
  <c r="H68" i="4"/>
  <c r="H81" i="4" s="1"/>
  <c r="G68" i="4"/>
  <c r="F68" i="4"/>
  <c r="F81" i="4" s="1"/>
  <c r="E68" i="4"/>
  <c r="D68" i="4"/>
  <c r="D81" i="4" s="1"/>
  <c r="D84" i="4" s="1"/>
  <c r="M60" i="4"/>
  <c r="I60" i="4"/>
  <c r="G60" i="4"/>
  <c r="E60" i="4"/>
  <c r="P60" i="4"/>
  <c r="O60" i="4"/>
  <c r="N60" i="4"/>
  <c r="L60" i="4"/>
  <c r="K60" i="4"/>
  <c r="J60" i="4"/>
  <c r="H60" i="4"/>
  <c r="F60" i="4"/>
  <c r="D60" i="4"/>
  <c r="P54" i="4"/>
  <c r="N54" i="4"/>
  <c r="L54" i="4"/>
  <c r="J54" i="4"/>
  <c r="H54" i="4"/>
  <c r="F54" i="4"/>
  <c r="D54" i="4"/>
  <c r="O54" i="4"/>
  <c r="M54" i="4"/>
  <c r="K54" i="4"/>
  <c r="I54" i="4"/>
  <c r="G54" i="4"/>
  <c r="E54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G81" i="4" l="1"/>
  <c r="K81" i="4"/>
  <c r="O81" i="4"/>
  <c r="E81" i="4"/>
  <c r="I81" i="4"/>
  <c r="M8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alex.cea</author>
  </authors>
  <commentList>
    <comment ref="D81" authorId="0" shapeId="0" xr:uid="{6B4C7919-70A5-45F6-A4A5-3445F1C2411D}">
      <text>
        <r>
          <rPr>
            <b/>
            <sz val="9"/>
            <color indexed="81"/>
            <rFont val="Segoe UI"/>
            <family val="2"/>
          </rPr>
          <t>alex.cea:</t>
        </r>
        <r>
          <rPr>
            <sz val="9"/>
            <color indexed="81"/>
            <rFont val="Segoe UI"/>
            <family val="2"/>
          </rPr>
          <t xml:space="preserve">
Conferir com total receitas da planilha Receitas TJ</t>
        </r>
      </text>
    </comment>
    <comment ref="E81" authorId="0" shapeId="0" xr:uid="{B42DA335-C893-4D05-8F7A-CAD4552FA103}">
      <text>
        <r>
          <rPr>
            <b/>
            <sz val="9"/>
            <color indexed="81"/>
            <rFont val="Segoe UI"/>
            <family val="2"/>
          </rPr>
          <t>alex.cea:</t>
        </r>
        <r>
          <rPr>
            <sz val="9"/>
            <color indexed="81"/>
            <rFont val="Segoe UI"/>
            <family val="2"/>
          </rPr>
          <t xml:space="preserve">
Conferir com total receitas da planilha Receitas TJ</t>
        </r>
      </text>
    </comment>
    <comment ref="F81" authorId="0" shapeId="0" xr:uid="{66C82CD1-6C25-446F-B737-6BE7A3DB87AA}">
      <text>
        <r>
          <rPr>
            <b/>
            <sz val="9"/>
            <color indexed="81"/>
            <rFont val="Segoe UI"/>
            <family val="2"/>
          </rPr>
          <t>alex.cea:</t>
        </r>
        <r>
          <rPr>
            <sz val="9"/>
            <color indexed="81"/>
            <rFont val="Segoe UI"/>
            <family val="2"/>
          </rPr>
          <t xml:space="preserve">
Conferir com total receitas da planilha Receitas TJ</t>
        </r>
      </text>
    </comment>
    <comment ref="G81" authorId="0" shapeId="0" xr:uid="{767D0F75-EA01-4778-864D-68FFC23D8DFC}">
      <text>
        <r>
          <rPr>
            <b/>
            <sz val="9"/>
            <color indexed="81"/>
            <rFont val="Segoe UI"/>
            <family val="2"/>
          </rPr>
          <t>alex.cea:</t>
        </r>
        <r>
          <rPr>
            <sz val="9"/>
            <color indexed="81"/>
            <rFont val="Segoe UI"/>
            <family val="2"/>
          </rPr>
          <t xml:space="preserve">
Conferir com total receitas da planilha Receitas TJ</t>
        </r>
      </text>
    </comment>
    <comment ref="H81" authorId="0" shapeId="0" xr:uid="{737711D2-E732-46BD-8FBD-3CB51B1A963F}">
      <text>
        <r>
          <rPr>
            <b/>
            <sz val="9"/>
            <color indexed="81"/>
            <rFont val="Segoe UI"/>
            <family val="2"/>
          </rPr>
          <t>alex.cea:</t>
        </r>
        <r>
          <rPr>
            <sz val="9"/>
            <color indexed="81"/>
            <rFont val="Segoe UI"/>
            <family val="2"/>
          </rPr>
          <t xml:space="preserve">
Conferir com total receitas da planilha Receitas TJ</t>
        </r>
      </text>
    </comment>
    <comment ref="I81" authorId="0" shapeId="0" xr:uid="{BAE1F68E-77D9-4C04-B293-02B8FD9A544F}">
      <text>
        <r>
          <rPr>
            <b/>
            <sz val="9"/>
            <color indexed="81"/>
            <rFont val="Segoe UI"/>
            <family val="2"/>
          </rPr>
          <t>alex.cea:</t>
        </r>
        <r>
          <rPr>
            <sz val="9"/>
            <color indexed="81"/>
            <rFont val="Segoe UI"/>
            <family val="2"/>
          </rPr>
          <t xml:space="preserve">
Conferir com total receitas da planilha Receitas TJ</t>
        </r>
      </text>
    </comment>
    <comment ref="J81" authorId="0" shapeId="0" xr:uid="{6C2E1AFA-707E-430E-A555-A96C48F21259}">
      <text>
        <r>
          <rPr>
            <b/>
            <sz val="9"/>
            <color indexed="81"/>
            <rFont val="Segoe UI"/>
            <family val="2"/>
          </rPr>
          <t>alex.cea:</t>
        </r>
        <r>
          <rPr>
            <sz val="9"/>
            <color indexed="81"/>
            <rFont val="Segoe UI"/>
            <family val="2"/>
          </rPr>
          <t xml:space="preserve">
Conferir com total receitas da planilha Receitas TJ</t>
        </r>
      </text>
    </comment>
    <comment ref="K81" authorId="0" shapeId="0" xr:uid="{F8705B4F-9D8A-4621-A771-F2E15A39C30C}">
      <text>
        <r>
          <rPr>
            <b/>
            <sz val="9"/>
            <color indexed="81"/>
            <rFont val="Segoe UI"/>
            <family val="2"/>
          </rPr>
          <t>alex.cea:</t>
        </r>
        <r>
          <rPr>
            <sz val="9"/>
            <color indexed="81"/>
            <rFont val="Segoe UI"/>
            <family val="2"/>
          </rPr>
          <t xml:space="preserve">
Conferir com total receitas da planilha Receitas TJ</t>
        </r>
      </text>
    </comment>
    <comment ref="L81" authorId="0" shapeId="0" xr:uid="{AF27C6DB-9B78-4F69-A865-EB71E22FF3C6}">
      <text>
        <r>
          <rPr>
            <b/>
            <sz val="9"/>
            <color indexed="81"/>
            <rFont val="Segoe UI"/>
            <family val="2"/>
          </rPr>
          <t>alex.cea:</t>
        </r>
        <r>
          <rPr>
            <sz val="9"/>
            <color indexed="81"/>
            <rFont val="Segoe UI"/>
            <family val="2"/>
          </rPr>
          <t xml:space="preserve">
Conferir com total receitas da planilha Receitas TJ</t>
        </r>
      </text>
    </comment>
    <comment ref="M81" authorId="0" shapeId="0" xr:uid="{90D4973B-ABEA-4C92-9836-2221ACB974AF}">
      <text>
        <r>
          <rPr>
            <b/>
            <sz val="9"/>
            <color indexed="81"/>
            <rFont val="Segoe UI"/>
            <family val="2"/>
          </rPr>
          <t>alex.cea:</t>
        </r>
        <r>
          <rPr>
            <sz val="9"/>
            <color indexed="81"/>
            <rFont val="Segoe UI"/>
            <family val="2"/>
          </rPr>
          <t xml:space="preserve">
Conferir com total receitas da planilha Receitas TJ</t>
        </r>
      </text>
    </comment>
    <comment ref="N81" authorId="0" shapeId="0" xr:uid="{EF607CB6-5F64-4E90-ACA7-7B0B57F21ECE}">
      <text>
        <r>
          <rPr>
            <b/>
            <sz val="9"/>
            <color indexed="81"/>
            <rFont val="Segoe UI"/>
            <family val="2"/>
          </rPr>
          <t>alex.cea:</t>
        </r>
        <r>
          <rPr>
            <sz val="9"/>
            <color indexed="81"/>
            <rFont val="Segoe UI"/>
            <family val="2"/>
          </rPr>
          <t xml:space="preserve">
Conferir com total receitas da planilha Receitas TJ</t>
        </r>
      </text>
    </comment>
    <comment ref="O81" authorId="0" shapeId="0" xr:uid="{C58017B8-DCAC-43BD-955B-CC63B7654224}">
      <text>
        <r>
          <rPr>
            <b/>
            <sz val="9"/>
            <color indexed="81"/>
            <rFont val="Segoe UI"/>
            <family val="2"/>
          </rPr>
          <t>alex.cea:</t>
        </r>
        <r>
          <rPr>
            <sz val="9"/>
            <color indexed="81"/>
            <rFont val="Segoe UI"/>
            <family val="2"/>
          </rPr>
          <t xml:space="preserve">
Conferir com total receitas da planilha Receitas TJ</t>
        </r>
      </text>
    </comment>
    <comment ref="P81" authorId="0" shapeId="0" xr:uid="{0E6C89E7-2D8F-44FF-A8A5-C7E14C5FD088}">
      <text>
        <r>
          <rPr>
            <b/>
            <sz val="9"/>
            <color indexed="81"/>
            <rFont val="Segoe UI"/>
            <family val="2"/>
          </rPr>
          <t>alex.cea:</t>
        </r>
        <r>
          <rPr>
            <sz val="9"/>
            <color indexed="81"/>
            <rFont val="Segoe UI"/>
            <family val="2"/>
          </rPr>
          <t xml:space="preserve">
Conferir com total receitas da planilha Receitas TJ</t>
        </r>
      </text>
    </comment>
  </commentList>
</comments>
</file>

<file path=xl/sharedStrings.xml><?xml version="1.0" encoding="utf-8"?>
<sst xmlns="http://schemas.openxmlformats.org/spreadsheetml/2006/main" count="180" uniqueCount="135">
  <si>
    <t>Resolução 102 - CNJ</t>
  </si>
  <si>
    <t>Sigla: TJMA</t>
  </si>
  <si>
    <t>Nome do Órgão: Tribunal de Justiça do Maranhão</t>
  </si>
  <si>
    <t>Autoridade máxima: Des. Presidente Lourival Serejo Sousa</t>
  </si>
  <si>
    <t>Responsável pela informação: Coordenadoria de Orçamento</t>
  </si>
  <si>
    <t>Inciso I – Despesas com Pessoal e Encargos</t>
  </si>
  <si>
    <t>Alínea</t>
  </si>
  <si>
    <t xml:space="preserve"> Discriminação das despesas </t>
  </si>
  <si>
    <t>Valores  (R$)</t>
  </si>
  <si>
    <t>I-A</t>
  </si>
  <si>
    <t>a</t>
  </si>
  <si>
    <t>Despesas com pessoal ativo</t>
  </si>
  <si>
    <t>I-B</t>
  </si>
  <si>
    <t>b</t>
  </si>
  <si>
    <t>Despesas com pessoal inativo e pensões</t>
  </si>
  <si>
    <t>I-C</t>
  </si>
  <si>
    <t>c</t>
  </si>
  <si>
    <t>Encargos sociais incidentes sobre a remuneração do pessoal</t>
  </si>
  <si>
    <t>I-D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</si>
  <si>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</si>
  <si>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</si>
  <si>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</si>
  <si>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</si>
  <si>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II-A</t>
  </si>
  <si>
    <t>Benefícios a servidores e empregados – auxíliotransporte</t>
  </si>
  <si>
    <t>II-B</t>
  </si>
  <si>
    <t>Benefícios a servidores e empregados – auxílioalimentação</t>
  </si>
  <si>
    <t>II-C</t>
  </si>
  <si>
    <t>Benefícios a servidores e empregados – auxílio-creche</t>
  </si>
  <si>
    <t>II-D</t>
  </si>
  <si>
    <t>Benefícios a servidores e empregados – assistência médica/odontol</t>
  </si>
  <si>
    <t>II-E</t>
  </si>
  <si>
    <t>e</t>
  </si>
  <si>
    <t>Diárias pagas a servidores, empregados e colaboradores</t>
  </si>
  <si>
    <t>II-F</t>
  </si>
  <si>
    <t>f</t>
  </si>
  <si>
    <t>Passagens e despesas com locomoção</t>
  </si>
  <si>
    <t>II-G</t>
  </si>
  <si>
    <t>g</t>
  </si>
  <si>
    <t>Indenizações de ajuda de custo, transporte e auxílio moradia</t>
  </si>
  <si>
    <t>II-H</t>
  </si>
  <si>
    <t>h</t>
  </si>
  <si>
    <t>Aluguel de imóveis</t>
  </si>
  <si>
    <t>II-I</t>
  </si>
  <si>
    <t>i</t>
  </si>
  <si>
    <t>Serviços de água e esgoto</t>
  </si>
  <si>
    <t>II-J</t>
  </si>
  <si>
    <t>j</t>
  </si>
  <si>
    <t>Serviços de energia elétrica</t>
  </si>
  <si>
    <t>II-K</t>
  </si>
  <si>
    <t>k</t>
  </si>
  <si>
    <t>Serviços de telecomunicações</t>
  </si>
  <si>
    <t>II-L</t>
  </si>
  <si>
    <t>l</t>
  </si>
  <si>
    <t>Serviços de comunicação em geral</t>
  </si>
  <si>
    <t>II-M</t>
  </si>
  <si>
    <t>m</t>
  </si>
  <si>
    <t>Serviços de informática, incluindo manutenção e locação de software, locação de equipamentos de processamento de dados, serviços de tecnologia da informação, tecnologia da informação, aquisição de software sob encomenda, manutenção e conservação de equipamentos de processamento de dados, e comunicação de dados</t>
  </si>
  <si>
    <t>II-N</t>
  </si>
  <si>
    <t>n</t>
  </si>
  <si>
    <t>Serviços de limpeza e conservação</t>
  </si>
  <si>
    <t>II-O</t>
  </si>
  <si>
    <t>o</t>
  </si>
  <si>
    <t>Serviços de vigilância armada e desarmada</t>
  </si>
  <si>
    <t>II-P</t>
  </si>
  <si>
    <t>p</t>
  </si>
  <si>
    <t>Serviços de publicidade</t>
  </si>
  <si>
    <t>II-Q</t>
  </si>
  <si>
    <t>q</t>
  </si>
  <si>
    <t>Locação de mão de obra e postos de trabalho, ressalvado o apropriado nas alíneas “n”, e “o”.</t>
  </si>
  <si>
    <t>II-R</t>
  </si>
  <si>
    <t>r</t>
  </si>
  <si>
    <t>Serviços de seleção e treinamento</t>
  </si>
  <si>
    <t>II-S</t>
  </si>
  <si>
    <t>s</t>
  </si>
  <si>
    <t>Aquisição de material de expediente</t>
  </si>
  <si>
    <t>II-T</t>
  </si>
  <si>
    <t>t</t>
  </si>
  <si>
    <t>Aquisição de material de processamento de dados e de software</t>
  </si>
  <si>
    <t>II-U</t>
  </si>
  <si>
    <t>u</t>
  </si>
  <si>
    <t>Aquisição de material bibliográfico</t>
  </si>
  <si>
    <t>II-V</t>
  </si>
  <si>
    <t>v</t>
  </si>
  <si>
    <t>Aquisição de combustíveis e lubrificantes</t>
  </si>
  <si>
    <t>II-W</t>
  </si>
  <si>
    <t>w</t>
  </si>
  <si>
    <t>Aquisição de gêneros alimentícios</t>
  </si>
  <si>
    <t>II-X</t>
  </si>
  <si>
    <t>x</t>
  </si>
  <si>
    <t>Aquisição de material de consumo, ressalvado o apropriado nas alíneas ‘s” a “w”.</t>
  </si>
  <si>
    <t>II-Y</t>
  </si>
  <si>
    <t>y</t>
  </si>
  <si>
    <t>Serviços médico e hospitalares, odontológicos e laboratoriais</t>
  </si>
  <si>
    <t>II-Z</t>
  </si>
  <si>
    <t>z</t>
  </si>
  <si>
    <t>Demais despesas de custeio</t>
  </si>
  <si>
    <t>Inciso III – Despesas com Investimentos</t>
  </si>
  <si>
    <t>III-A</t>
  </si>
  <si>
    <t>Construção e reforma de imóveis</t>
  </si>
  <si>
    <t>III-B</t>
  </si>
  <si>
    <t>Aquisição de Material Permanente - Veículos</t>
  </si>
  <si>
    <t>III-C</t>
  </si>
  <si>
    <t>Aquisição de Material Permanente – Equipamentos de Informática</t>
  </si>
  <si>
    <t>III-D</t>
  </si>
  <si>
    <t>Aquisição de Material Permanente – Programas de Informática</t>
  </si>
  <si>
    <t>III-E</t>
  </si>
  <si>
    <t>Aquisição de Material Permanente – Demais itens</t>
  </si>
  <si>
    <t>Inciso IV – Despesas com Inversões Financeiras</t>
  </si>
  <si>
    <t>IV-A</t>
  </si>
  <si>
    <t>Aquisição de imóveis, ou bens de capital já em utilização</t>
  </si>
  <si>
    <t>IV-B</t>
  </si>
  <si>
    <t>Outras inversões</t>
  </si>
  <si>
    <t>Inciso V – Repasses do Tesouro Nacional ou Estadual destinados ao pagamento de</t>
  </si>
  <si>
    <t>V-A</t>
  </si>
  <si>
    <t>Pessoal e Encargos</t>
  </si>
  <si>
    <t>V-B</t>
  </si>
  <si>
    <t>Custeio</t>
  </si>
  <si>
    <t>V-C</t>
  </si>
  <si>
    <t>Investimentos</t>
  </si>
  <si>
    <t>V-D</t>
  </si>
  <si>
    <t>Inversões Financeiras</t>
  </si>
  <si>
    <t>Inciso VI – Receitas</t>
  </si>
  <si>
    <t xml:space="preserve"> Discriminação das Receitas</t>
  </si>
  <si>
    <t>VI-A</t>
  </si>
  <si>
    <t>Recursos a título de custas judiciais</t>
  </si>
  <si>
    <t>VI-B</t>
  </si>
  <si>
    <t>Recursos a título de taxas judiciárias</t>
  </si>
  <si>
    <t>VI-C</t>
  </si>
  <si>
    <t>Recursos a título de serviços extrajudiciários</t>
  </si>
  <si>
    <t>VI-D</t>
  </si>
  <si>
    <t>Demais recursos conforme previsão em leis específicas</t>
  </si>
  <si>
    <t>Nota explicativa: até a data limite (20/01/2021) para publicação do presente demonstrativo, a SEPLAN/MA ainda não efetivou a inscrição das despesas empenhadas e não pagas de 2020 em RP não processados, inviabilizando a extração do relatório no sistema para confeccção deste Anexo I.</t>
  </si>
  <si>
    <t>Mês de referência: Nov/2021</t>
  </si>
  <si>
    <t>Data da Publicação: 13/12/2021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</si>
</sst>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mmm\-yy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0"/>
      <name val="Verdana"/>
      <family val="2"/>
    </font>
    <font>
      <b/>
      <sz val="10"/>
      <name val="Verdana"/>
      <family val="2"/>
    </font>
    <font>
      <i/>
      <sz val="8"/>
      <name val="Verdan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17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164" fontId="2" fillId="0" borderId="1" xfId="2" applyFont="1" applyBorder="1" applyAlignment="1">
      <alignment vertical="center"/>
    </xf>
    <xf numFmtId="0" fontId="2" fillId="0" borderId="1" xfId="1" applyFont="1" applyBorder="1" applyAlignment="1">
      <alignment horizontal="justify" vertical="center" wrapText="1"/>
    </xf>
    <xf numFmtId="164" fontId="4" fillId="0" borderId="0" xfId="2" applyFont="1" applyAlignment="1">
      <alignment vertical="center"/>
    </xf>
    <xf numFmtId="164" fontId="4" fillId="0" borderId="1" xfId="2" applyFont="1" applyBorder="1" applyAlignment="1">
      <alignment horizontal="center" vertical="center"/>
    </xf>
    <xf numFmtId="164" fontId="4" fillId="0" borderId="1" xfId="2" applyFont="1" applyBorder="1" applyAlignment="1">
      <alignment vertical="center"/>
    </xf>
    <xf numFmtId="164" fontId="4" fillId="0" borderId="0" xfId="2" applyFont="1" applyBorder="1" applyAlignment="1">
      <alignment vertical="center"/>
    </xf>
    <xf numFmtId="164" fontId="2" fillId="0" borderId="0" xfId="2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165" fontId="2" fillId="0" borderId="0" xfId="1" applyNumberFormat="1" applyFont="1" applyAlignment="1">
      <alignment vertical="center"/>
    </xf>
    <xf numFmtId="164" fontId="2" fillId="0" borderId="0" xfId="2" applyFont="1" applyAlignment="1">
      <alignment vertical="center"/>
    </xf>
    <xf numFmtId="43" fontId="4" fillId="0" borderId="0" xfId="1" applyNumberFormat="1" applyFont="1" applyAlignment="1">
      <alignment vertical="center"/>
    </xf>
    <xf numFmtId="43" fontId="1" fillId="0" borderId="2" xfId="3" applyFont="1" applyBorder="1"/>
    <xf numFmtId="43" fontId="2" fillId="0" borderId="0" xfId="1" applyNumberFormat="1" applyFont="1"/>
    <xf numFmtId="164" fontId="2" fillId="0" borderId="0" xfId="2" applyFont="1"/>
    <xf numFmtId="0" fontId="3" fillId="0" borderId="0" xfId="1" applyFont="1"/>
    <xf numFmtId="0" fontId="2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/>
    </xf>
  </cellXfs>
  <cellStyles count="4">
    <cellStyle name="Normal" xfId="0" builtinId="0"/>
    <cellStyle name="Normal 4" xfId="1" xr:uid="{00000000-0005-0000-0000-000001000000}"/>
    <cellStyle name="Vírgula 2" xfId="2" xr:uid="{00000000-0005-0000-0000-000002000000}"/>
    <cellStyle name="Vírgula 3" xfId="3" xr:uid="{00000000-0005-0000-0000-000003000000}"/>
  </cellStyles>
  <dxfs count="43"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490A5-1FA1-4CA2-85A9-9CBD022AD44C}">
  <dimension ref="A1:Q85"/>
  <sheetViews>
    <sheetView showGridLines="0" tabSelected="1" topLeftCell="C69" zoomScaleNormal="100" workbookViewId="0">
      <selection activeCell="D72" sqref="D72:P75"/>
    </sheetView>
  </sheetViews>
  <sheetFormatPr defaultRowHeight="12.75" outlineLevelCol="1" x14ac:dyDescent="0.2"/>
  <cols>
    <col min="1" max="1" width="5.42578125" style="1" bestFit="1" customWidth="1"/>
    <col min="2" max="2" width="7.7109375" style="3" customWidth="1"/>
    <col min="3" max="3" width="88" style="1" customWidth="1"/>
    <col min="4" max="15" width="19.85546875" style="1" customWidth="1"/>
    <col min="16" max="16" width="19.85546875" style="1" customWidth="1" outlineLevel="1"/>
    <col min="17" max="264" width="9.140625" style="1"/>
    <col min="265" max="265" width="7.7109375" style="1" customWidth="1"/>
    <col min="266" max="266" width="88" style="1" customWidth="1"/>
    <col min="267" max="267" width="19.85546875" style="1" bestFit="1" customWidth="1"/>
    <col min="268" max="520" width="9.140625" style="1"/>
    <col min="521" max="521" width="7.7109375" style="1" customWidth="1"/>
    <col min="522" max="522" width="88" style="1" customWidth="1"/>
    <col min="523" max="523" width="19.85546875" style="1" bestFit="1" customWidth="1"/>
    <col min="524" max="776" width="9.140625" style="1"/>
    <col min="777" max="777" width="7.7109375" style="1" customWidth="1"/>
    <col min="778" max="778" width="88" style="1" customWidth="1"/>
    <col min="779" max="779" width="19.85546875" style="1" bestFit="1" customWidth="1"/>
    <col min="780" max="1032" width="9.140625" style="1"/>
    <col min="1033" max="1033" width="7.7109375" style="1" customWidth="1"/>
    <col min="1034" max="1034" width="88" style="1" customWidth="1"/>
    <col min="1035" max="1035" width="19.85546875" style="1" bestFit="1" customWidth="1"/>
    <col min="1036" max="1288" width="9.140625" style="1"/>
    <col min="1289" max="1289" width="7.7109375" style="1" customWidth="1"/>
    <col min="1290" max="1290" width="88" style="1" customWidth="1"/>
    <col min="1291" max="1291" width="19.85546875" style="1" bestFit="1" customWidth="1"/>
    <col min="1292" max="1544" width="9.140625" style="1"/>
    <col min="1545" max="1545" width="7.7109375" style="1" customWidth="1"/>
    <col min="1546" max="1546" width="88" style="1" customWidth="1"/>
    <col min="1547" max="1547" width="19.85546875" style="1" bestFit="1" customWidth="1"/>
    <col min="1548" max="1800" width="9.140625" style="1"/>
    <col min="1801" max="1801" width="7.7109375" style="1" customWidth="1"/>
    <col min="1802" max="1802" width="88" style="1" customWidth="1"/>
    <col min="1803" max="1803" width="19.85546875" style="1" bestFit="1" customWidth="1"/>
    <col min="1804" max="2056" width="9.140625" style="1"/>
    <col min="2057" max="2057" width="7.7109375" style="1" customWidth="1"/>
    <col min="2058" max="2058" width="88" style="1" customWidth="1"/>
    <col min="2059" max="2059" width="19.85546875" style="1" bestFit="1" customWidth="1"/>
    <col min="2060" max="2312" width="9.140625" style="1"/>
    <col min="2313" max="2313" width="7.7109375" style="1" customWidth="1"/>
    <col min="2314" max="2314" width="88" style="1" customWidth="1"/>
    <col min="2315" max="2315" width="19.85546875" style="1" bestFit="1" customWidth="1"/>
    <col min="2316" max="2568" width="9.140625" style="1"/>
    <col min="2569" max="2569" width="7.7109375" style="1" customWidth="1"/>
    <col min="2570" max="2570" width="88" style="1" customWidth="1"/>
    <col min="2571" max="2571" width="19.85546875" style="1" bestFit="1" customWidth="1"/>
    <col min="2572" max="2824" width="9.140625" style="1"/>
    <col min="2825" max="2825" width="7.7109375" style="1" customWidth="1"/>
    <col min="2826" max="2826" width="88" style="1" customWidth="1"/>
    <col min="2827" max="2827" width="19.85546875" style="1" bestFit="1" customWidth="1"/>
    <col min="2828" max="3080" width="9.140625" style="1"/>
    <col min="3081" max="3081" width="7.7109375" style="1" customWidth="1"/>
    <col min="3082" max="3082" width="88" style="1" customWidth="1"/>
    <col min="3083" max="3083" width="19.85546875" style="1" bestFit="1" customWidth="1"/>
    <col min="3084" max="3336" width="9.140625" style="1"/>
    <col min="3337" max="3337" width="7.7109375" style="1" customWidth="1"/>
    <col min="3338" max="3338" width="88" style="1" customWidth="1"/>
    <col min="3339" max="3339" width="19.85546875" style="1" bestFit="1" customWidth="1"/>
    <col min="3340" max="3592" width="9.140625" style="1"/>
    <col min="3593" max="3593" width="7.7109375" style="1" customWidth="1"/>
    <col min="3594" max="3594" width="88" style="1" customWidth="1"/>
    <col min="3595" max="3595" width="19.85546875" style="1" bestFit="1" customWidth="1"/>
    <col min="3596" max="3848" width="9.140625" style="1"/>
    <col min="3849" max="3849" width="7.7109375" style="1" customWidth="1"/>
    <col min="3850" max="3850" width="88" style="1" customWidth="1"/>
    <col min="3851" max="3851" width="19.85546875" style="1" bestFit="1" customWidth="1"/>
    <col min="3852" max="4104" width="9.140625" style="1"/>
    <col min="4105" max="4105" width="7.7109375" style="1" customWidth="1"/>
    <col min="4106" max="4106" width="88" style="1" customWidth="1"/>
    <col min="4107" max="4107" width="19.85546875" style="1" bestFit="1" customWidth="1"/>
    <col min="4108" max="4360" width="9.140625" style="1"/>
    <col min="4361" max="4361" width="7.7109375" style="1" customWidth="1"/>
    <col min="4362" max="4362" width="88" style="1" customWidth="1"/>
    <col min="4363" max="4363" width="19.85546875" style="1" bestFit="1" customWidth="1"/>
    <col min="4364" max="4616" width="9.140625" style="1"/>
    <col min="4617" max="4617" width="7.7109375" style="1" customWidth="1"/>
    <col min="4618" max="4618" width="88" style="1" customWidth="1"/>
    <col min="4619" max="4619" width="19.85546875" style="1" bestFit="1" customWidth="1"/>
    <col min="4620" max="4872" width="9.140625" style="1"/>
    <col min="4873" max="4873" width="7.7109375" style="1" customWidth="1"/>
    <col min="4874" max="4874" width="88" style="1" customWidth="1"/>
    <col min="4875" max="4875" width="19.85546875" style="1" bestFit="1" customWidth="1"/>
    <col min="4876" max="5128" width="9.140625" style="1"/>
    <col min="5129" max="5129" width="7.7109375" style="1" customWidth="1"/>
    <col min="5130" max="5130" width="88" style="1" customWidth="1"/>
    <col min="5131" max="5131" width="19.85546875" style="1" bestFit="1" customWidth="1"/>
    <col min="5132" max="5384" width="9.140625" style="1"/>
    <col min="5385" max="5385" width="7.7109375" style="1" customWidth="1"/>
    <col min="5386" max="5386" width="88" style="1" customWidth="1"/>
    <col min="5387" max="5387" width="19.85546875" style="1" bestFit="1" customWidth="1"/>
    <col min="5388" max="5640" width="9.140625" style="1"/>
    <col min="5641" max="5641" width="7.7109375" style="1" customWidth="1"/>
    <col min="5642" max="5642" width="88" style="1" customWidth="1"/>
    <col min="5643" max="5643" width="19.85546875" style="1" bestFit="1" customWidth="1"/>
    <col min="5644" max="5896" width="9.140625" style="1"/>
    <col min="5897" max="5897" width="7.7109375" style="1" customWidth="1"/>
    <col min="5898" max="5898" width="88" style="1" customWidth="1"/>
    <col min="5899" max="5899" width="19.85546875" style="1" bestFit="1" customWidth="1"/>
    <col min="5900" max="6152" width="9.140625" style="1"/>
    <col min="6153" max="6153" width="7.7109375" style="1" customWidth="1"/>
    <col min="6154" max="6154" width="88" style="1" customWidth="1"/>
    <col min="6155" max="6155" width="19.85546875" style="1" bestFit="1" customWidth="1"/>
    <col min="6156" max="6408" width="9.140625" style="1"/>
    <col min="6409" max="6409" width="7.7109375" style="1" customWidth="1"/>
    <col min="6410" max="6410" width="88" style="1" customWidth="1"/>
    <col min="6411" max="6411" width="19.85546875" style="1" bestFit="1" customWidth="1"/>
    <col min="6412" max="6664" width="9.140625" style="1"/>
    <col min="6665" max="6665" width="7.7109375" style="1" customWidth="1"/>
    <col min="6666" max="6666" width="88" style="1" customWidth="1"/>
    <col min="6667" max="6667" width="19.85546875" style="1" bestFit="1" customWidth="1"/>
    <col min="6668" max="6920" width="9.140625" style="1"/>
    <col min="6921" max="6921" width="7.7109375" style="1" customWidth="1"/>
    <col min="6922" max="6922" width="88" style="1" customWidth="1"/>
    <col min="6923" max="6923" width="19.85546875" style="1" bestFit="1" customWidth="1"/>
    <col min="6924" max="7176" width="9.140625" style="1"/>
    <col min="7177" max="7177" width="7.7109375" style="1" customWidth="1"/>
    <col min="7178" max="7178" width="88" style="1" customWidth="1"/>
    <col min="7179" max="7179" width="19.85546875" style="1" bestFit="1" customWidth="1"/>
    <col min="7180" max="7432" width="9.140625" style="1"/>
    <col min="7433" max="7433" width="7.7109375" style="1" customWidth="1"/>
    <col min="7434" max="7434" width="88" style="1" customWidth="1"/>
    <col min="7435" max="7435" width="19.85546875" style="1" bestFit="1" customWidth="1"/>
    <col min="7436" max="7688" width="9.140625" style="1"/>
    <col min="7689" max="7689" width="7.7109375" style="1" customWidth="1"/>
    <col min="7690" max="7690" width="88" style="1" customWidth="1"/>
    <col min="7691" max="7691" width="19.85546875" style="1" bestFit="1" customWidth="1"/>
    <col min="7692" max="7944" width="9.140625" style="1"/>
    <col min="7945" max="7945" width="7.7109375" style="1" customWidth="1"/>
    <col min="7946" max="7946" width="88" style="1" customWidth="1"/>
    <col min="7947" max="7947" width="19.85546875" style="1" bestFit="1" customWidth="1"/>
    <col min="7948" max="8200" width="9.140625" style="1"/>
    <col min="8201" max="8201" width="7.7109375" style="1" customWidth="1"/>
    <col min="8202" max="8202" width="88" style="1" customWidth="1"/>
    <col min="8203" max="8203" width="19.85546875" style="1" bestFit="1" customWidth="1"/>
    <col min="8204" max="8456" width="9.140625" style="1"/>
    <col min="8457" max="8457" width="7.7109375" style="1" customWidth="1"/>
    <col min="8458" max="8458" width="88" style="1" customWidth="1"/>
    <col min="8459" max="8459" width="19.85546875" style="1" bestFit="1" customWidth="1"/>
    <col min="8460" max="8712" width="9.140625" style="1"/>
    <col min="8713" max="8713" width="7.7109375" style="1" customWidth="1"/>
    <col min="8714" max="8714" width="88" style="1" customWidth="1"/>
    <col min="8715" max="8715" width="19.85546875" style="1" bestFit="1" customWidth="1"/>
    <col min="8716" max="8968" width="9.140625" style="1"/>
    <col min="8969" max="8969" width="7.7109375" style="1" customWidth="1"/>
    <col min="8970" max="8970" width="88" style="1" customWidth="1"/>
    <col min="8971" max="8971" width="19.85546875" style="1" bestFit="1" customWidth="1"/>
    <col min="8972" max="9224" width="9.140625" style="1"/>
    <col min="9225" max="9225" width="7.7109375" style="1" customWidth="1"/>
    <col min="9226" max="9226" width="88" style="1" customWidth="1"/>
    <col min="9227" max="9227" width="19.85546875" style="1" bestFit="1" customWidth="1"/>
    <col min="9228" max="9480" width="9.140625" style="1"/>
    <col min="9481" max="9481" width="7.7109375" style="1" customWidth="1"/>
    <col min="9482" max="9482" width="88" style="1" customWidth="1"/>
    <col min="9483" max="9483" width="19.85546875" style="1" bestFit="1" customWidth="1"/>
    <col min="9484" max="9736" width="9.140625" style="1"/>
    <col min="9737" max="9737" width="7.7109375" style="1" customWidth="1"/>
    <col min="9738" max="9738" width="88" style="1" customWidth="1"/>
    <col min="9739" max="9739" width="19.85546875" style="1" bestFit="1" customWidth="1"/>
    <col min="9740" max="9992" width="9.140625" style="1"/>
    <col min="9993" max="9993" width="7.7109375" style="1" customWidth="1"/>
    <col min="9994" max="9994" width="88" style="1" customWidth="1"/>
    <col min="9995" max="9995" width="19.85546875" style="1" bestFit="1" customWidth="1"/>
    <col min="9996" max="10248" width="9.140625" style="1"/>
    <col min="10249" max="10249" width="7.7109375" style="1" customWidth="1"/>
    <col min="10250" max="10250" width="88" style="1" customWidth="1"/>
    <col min="10251" max="10251" width="19.85546875" style="1" bestFit="1" customWidth="1"/>
    <col min="10252" max="10504" width="9.140625" style="1"/>
    <col min="10505" max="10505" width="7.7109375" style="1" customWidth="1"/>
    <col min="10506" max="10506" width="88" style="1" customWidth="1"/>
    <col min="10507" max="10507" width="19.85546875" style="1" bestFit="1" customWidth="1"/>
    <col min="10508" max="10760" width="9.140625" style="1"/>
    <col min="10761" max="10761" width="7.7109375" style="1" customWidth="1"/>
    <col min="10762" max="10762" width="88" style="1" customWidth="1"/>
    <col min="10763" max="10763" width="19.85546875" style="1" bestFit="1" customWidth="1"/>
    <col min="10764" max="11016" width="9.140625" style="1"/>
    <col min="11017" max="11017" width="7.7109375" style="1" customWidth="1"/>
    <col min="11018" max="11018" width="88" style="1" customWidth="1"/>
    <col min="11019" max="11019" width="19.85546875" style="1" bestFit="1" customWidth="1"/>
    <col min="11020" max="11272" width="9.140625" style="1"/>
    <col min="11273" max="11273" width="7.7109375" style="1" customWidth="1"/>
    <col min="11274" max="11274" width="88" style="1" customWidth="1"/>
    <col min="11275" max="11275" width="19.85546875" style="1" bestFit="1" customWidth="1"/>
    <col min="11276" max="11528" width="9.140625" style="1"/>
    <col min="11529" max="11529" width="7.7109375" style="1" customWidth="1"/>
    <col min="11530" max="11530" width="88" style="1" customWidth="1"/>
    <col min="11531" max="11531" width="19.85546875" style="1" bestFit="1" customWidth="1"/>
    <col min="11532" max="11784" width="9.140625" style="1"/>
    <col min="11785" max="11785" width="7.7109375" style="1" customWidth="1"/>
    <col min="11786" max="11786" width="88" style="1" customWidth="1"/>
    <col min="11787" max="11787" width="19.85546875" style="1" bestFit="1" customWidth="1"/>
    <col min="11788" max="12040" width="9.140625" style="1"/>
    <col min="12041" max="12041" width="7.7109375" style="1" customWidth="1"/>
    <col min="12042" max="12042" width="88" style="1" customWidth="1"/>
    <col min="12043" max="12043" width="19.85546875" style="1" bestFit="1" customWidth="1"/>
    <col min="12044" max="12296" width="9.140625" style="1"/>
    <col min="12297" max="12297" width="7.7109375" style="1" customWidth="1"/>
    <col min="12298" max="12298" width="88" style="1" customWidth="1"/>
    <col min="12299" max="12299" width="19.85546875" style="1" bestFit="1" customWidth="1"/>
    <col min="12300" max="12552" width="9.140625" style="1"/>
    <col min="12553" max="12553" width="7.7109375" style="1" customWidth="1"/>
    <col min="12554" max="12554" width="88" style="1" customWidth="1"/>
    <col min="12555" max="12555" width="19.85546875" style="1" bestFit="1" customWidth="1"/>
    <col min="12556" max="12808" width="9.140625" style="1"/>
    <col min="12809" max="12809" width="7.7109375" style="1" customWidth="1"/>
    <col min="12810" max="12810" width="88" style="1" customWidth="1"/>
    <col min="12811" max="12811" width="19.85546875" style="1" bestFit="1" customWidth="1"/>
    <col min="12812" max="13064" width="9.140625" style="1"/>
    <col min="13065" max="13065" width="7.7109375" style="1" customWidth="1"/>
    <col min="13066" max="13066" width="88" style="1" customWidth="1"/>
    <col min="13067" max="13067" width="19.85546875" style="1" bestFit="1" customWidth="1"/>
    <col min="13068" max="13320" width="9.140625" style="1"/>
    <col min="13321" max="13321" width="7.7109375" style="1" customWidth="1"/>
    <col min="13322" max="13322" width="88" style="1" customWidth="1"/>
    <col min="13323" max="13323" width="19.85546875" style="1" bestFit="1" customWidth="1"/>
    <col min="13324" max="13576" width="9.140625" style="1"/>
    <col min="13577" max="13577" width="7.7109375" style="1" customWidth="1"/>
    <col min="13578" max="13578" width="88" style="1" customWidth="1"/>
    <col min="13579" max="13579" width="19.85546875" style="1" bestFit="1" customWidth="1"/>
    <col min="13580" max="13832" width="9.140625" style="1"/>
    <col min="13833" max="13833" width="7.7109375" style="1" customWidth="1"/>
    <col min="13834" max="13834" width="88" style="1" customWidth="1"/>
    <col min="13835" max="13835" width="19.85546875" style="1" bestFit="1" customWidth="1"/>
    <col min="13836" max="14088" width="9.140625" style="1"/>
    <col min="14089" max="14089" width="7.7109375" style="1" customWidth="1"/>
    <col min="14090" max="14090" width="88" style="1" customWidth="1"/>
    <col min="14091" max="14091" width="19.85546875" style="1" bestFit="1" customWidth="1"/>
    <col min="14092" max="14344" width="9.140625" style="1"/>
    <col min="14345" max="14345" width="7.7109375" style="1" customWidth="1"/>
    <col min="14346" max="14346" width="88" style="1" customWidth="1"/>
    <col min="14347" max="14347" width="19.85546875" style="1" bestFit="1" customWidth="1"/>
    <col min="14348" max="14600" width="9.140625" style="1"/>
    <col min="14601" max="14601" width="7.7109375" style="1" customWidth="1"/>
    <col min="14602" max="14602" width="88" style="1" customWidth="1"/>
    <col min="14603" max="14603" width="19.85546875" style="1" bestFit="1" customWidth="1"/>
    <col min="14604" max="14856" width="9.140625" style="1"/>
    <col min="14857" max="14857" width="7.7109375" style="1" customWidth="1"/>
    <col min="14858" max="14858" width="88" style="1" customWidth="1"/>
    <col min="14859" max="14859" width="19.85546875" style="1" bestFit="1" customWidth="1"/>
    <col min="14860" max="15112" width="9.140625" style="1"/>
    <col min="15113" max="15113" width="7.7109375" style="1" customWidth="1"/>
    <col min="15114" max="15114" width="88" style="1" customWidth="1"/>
    <col min="15115" max="15115" width="19.85546875" style="1" bestFit="1" customWidth="1"/>
    <col min="15116" max="15368" width="9.140625" style="1"/>
    <col min="15369" max="15369" width="7.7109375" style="1" customWidth="1"/>
    <col min="15370" max="15370" width="88" style="1" customWidth="1"/>
    <col min="15371" max="15371" width="19.85546875" style="1" bestFit="1" customWidth="1"/>
    <col min="15372" max="15624" width="9.140625" style="1"/>
    <col min="15625" max="15625" width="7.7109375" style="1" customWidth="1"/>
    <col min="15626" max="15626" width="88" style="1" customWidth="1"/>
    <col min="15627" max="15627" width="19.85546875" style="1" bestFit="1" customWidth="1"/>
    <col min="15628" max="15880" width="9.140625" style="1"/>
    <col min="15881" max="15881" width="7.7109375" style="1" customWidth="1"/>
    <col min="15882" max="15882" width="88" style="1" customWidth="1"/>
    <col min="15883" max="15883" width="19.85546875" style="1" bestFit="1" customWidth="1"/>
    <col min="15884" max="16136" width="9.140625" style="1"/>
    <col min="16137" max="16137" width="7.7109375" style="1" customWidth="1"/>
    <col min="16138" max="16138" width="88" style="1" customWidth="1"/>
    <col min="16139" max="16139" width="19.85546875" style="1" bestFit="1" customWidth="1"/>
    <col min="16140" max="16384" width="9.140625" style="1"/>
  </cols>
  <sheetData>
    <row r="1" spans="1:17" x14ac:dyDescent="0.2">
      <c r="B1" s="2" t="s">
        <v>0</v>
      </c>
    </row>
    <row r="2" spans="1:17" x14ac:dyDescent="0.2">
      <c r="B2" s="2" t="s">
        <v>1</v>
      </c>
      <c r="E2" s="26">
        <v>2</v>
      </c>
      <c r="Q2" s="1">
        <v>6</v>
      </c>
    </row>
    <row r="3" spans="1:17" x14ac:dyDescent="0.2">
      <c r="B3" s="2" t="s">
        <v>2</v>
      </c>
    </row>
    <row r="4" spans="1:17" x14ac:dyDescent="0.2">
      <c r="B4" s="2" t="s">
        <v>3</v>
      </c>
    </row>
    <row r="5" spans="1:17" x14ac:dyDescent="0.2">
      <c r="B5" s="2" t="s">
        <v>4</v>
      </c>
    </row>
    <row r="6" spans="1:17" x14ac:dyDescent="0.2">
      <c r="B6" s="2" t="s">
        <v>133</v>
      </c>
    </row>
    <row r="7" spans="1:17" s="3" customFormat="1" x14ac:dyDescent="0.2">
      <c r="B7" s="2" t="s">
        <v>134</v>
      </c>
    </row>
    <row r="9" spans="1:17" s="4" customFormat="1" ht="15" customHeight="1" x14ac:dyDescent="0.25">
      <c r="B9" s="5"/>
      <c r="C9" s="6" t="s">
        <v>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7" s="6" customFormat="1" ht="15" customHeight="1" x14ac:dyDescent="0.25">
      <c r="B10" s="7" t="s">
        <v>6</v>
      </c>
      <c r="C10" s="8" t="s">
        <v>7</v>
      </c>
      <c r="D10" s="9" t="s">
        <v>8</v>
      </c>
      <c r="E10" s="9" t="s">
        <v>8</v>
      </c>
      <c r="F10" s="9" t="s">
        <v>8</v>
      </c>
      <c r="G10" s="9" t="s">
        <v>8</v>
      </c>
      <c r="H10" s="9" t="s">
        <v>8</v>
      </c>
      <c r="I10" s="9" t="s">
        <v>8</v>
      </c>
      <c r="J10" s="9" t="s">
        <v>8</v>
      </c>
      <c r="K10" s="9" t="s">
        <v>8</v>
      </c>
      <c r="L10" s="9" t="s">
        <v>8</v>
      </c>
      <c r="M10" s="9" t="s">
        <v>8</v>
      </c>
      <c r="N10" s="9" t="s">
        <v>8</v>
      </c>
      <c r="O10" s="9" t="s">
        <v>8</v>
      </c>
      <c r="P10" s="9" t="s">
        <v>8</v>
      </c>
    </row>
    <row r="11" spans="1:17" s="4" customFormat="1" ht="15" customHeight="1" x14ac:dyDescent="0.25">
      <c r="A11" s="4" t="s">
        <v>9</v>
      </c>
      <c r="B11" s="10" t="s">
        <v>10</v>
      </c>
      <c r="C11" s="11" t="s">
        <v>11</v>
      </c>
      <c r="D11" s="12">
        <v>61425815.190000005</v>
      </c>
      <c r="E11" s="12">
        <v>62367606.199999996</v>
      </c>
      <c r="F11" s="12">
        <v>60829633.140000001</v>
      </c>
      <c r="G11" s="12">
        <v>86423124.060000002</v>
      </c>
      <c r="H11" s="12">
        <v>59717778.57</v>
      </c>
      <c r="I11" s="12">
        <v>61575210.090000004</v>
      </c>
      <c r="J11" s="12">
        <v>59879492.189999998</v>
      </c>
      <c r="K11" s="12">
        <v>81020358.13000001</v>
      </c>
      <c r="L11" s="12">
        <v>60033991.329999991</v>
      </c>
      <c r="M11" s="12">
        <v>59859949.49000001</v>
      </c>
      <c r="N11" s="12">
        <v>93191976.810000002</v>
      </c>
      <c r="O11" s="12">
        <v>0</v>
      </c>
      <c r="P11" s="12">
        <v>0</v>
      </c>
    </row>
    <row r="12" spans="1:17" s="4" customFormat="1" ht="15" customHeight="1" x14ac:dyDescent="0.25">
      <c r="A12" s="4" t="s">
        <v>12</v>
      </c>
      <c r="B12" s="10" t="s">
        <v>13</v>
      </c>
      <c r="C12" s="11" t="s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</row>
    <row r="13" spans="1:17" s="4" customFormat="1" ht="15" customHeight="1" x14ac:dyDescent="0.25">
      <c r="A13" s="4" t="s">
        <v>15</v>
      </c>
      <c r="B13" s="10" t="s">
        <v>16</v>
      </c>
      <c r="C13" s="11" t="s">
        <v>17</v>
      </c>
      <c r="D13" s="12">
        <v>13013030.619999999</v>
      </c>
      <c r="E13" s="12">
        <v>12905667.789999999</v>
      </c>
      <c r="F13" s="12">
        <v>12942242</v>
      </c>
      <c r="G13" s="12">
        <v>12963411.75</v>
      </c>
      <c r="H13" s="12">
        <v>12952308.380000001</v>
      </c>
      <c r="I13" s="12">
        <v>12953621.890000001</v>
      </c>
      <c r="J13" s="12">
        <v>13019852.220000001</v>
      </c>
      <c r="K13" s="12">
        <v>13037816.800000001</v>
      </c>
      <c r="L13" s="12">
        <v>13018404.99</v>
      </c>
      <c r="M13" s="12">
        <v>13029735.189999999</v>
      </c>
      <c r="N13" s="12">
        <v>21268500.75</v>
      </c>
      <c r="O13" s="12">
        <v>0</v>
      </c>
      <c r="P13" s="12">
        <v>0</v>
      </c>
    </row>
    <row r="14" spans="1:17" s="4" customFormat="1" ht="38.450000000000003" customHeight="1" x14ac:dyDescent="0.25">
      <c r="A14" s="4" t="s">
        <v>18</v>
      </c>
      <c r="B14" s="10" t="s">
        <v>19</v>
      </c>
      <c r="C14" s="13" t="s">
        <v>20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</row>
    <row r="15" spans="1:17" s="14" customFormat="1" ht="15" customHeight="1" x14ac:dyDescent="0.25">
      <c r="B15" s="15"/>
      <c r="C15" s="16" t="s">
        <v>21</v>
      </c>
      <c r="D15" s="16">
        <f>SUM(D11:D14)</f>
        <v>74438845.810000002</v>
      </c>
      <c r="E15" s="16">
        <f t="shared" ref="E15:P15" si="0">SUM(E11:E14)</f>
        <v>75273273.989999995</v>
      </c>
      <c r="F15" s="16">
        <f t="shared" si="0"/>
        <v>73771875.140000001</v>
      </c>
      <c r="G15" s="16">
        <f t="shared" si="0"/>
        <v>99386535.810000002</v>
      </c>
      <c r="H15" s="16">
        <f t="shared" si="0"/>
        <v>72670086.950000003</v>
      </c>
      <c r="I15" s="16">
        <f t="shared" si="0"/>
        <v>74528831.980000004</v>
      </c>
      <c r="J15" s="16">
        <f t="shared" si="0"/>
        <v>72899344.409999996</v>
      </c>
      <c r="K15" s="16">
        <f t="shared" si="0"/>
        <v>94058174.930000007</v>
      </c>
      <c r="L15" s="16">
        <f t="shared" si="0"/>
        <v>73052396.319999993</v>
      </c>
      <c r="M15" s="16">
        <f t="shared" si="0"/>
        <v>72889684.680000007</v>
      </c>
      <c r="N15" s="16">
        <f t="shared" si="0"/>
        <v>114460477.56</v>
      </c>
      <c r="O15" s="16">
        <f t="shared" si="0"/>
        <v>0</v>
      </c>
      <c r="P15" s="16">
        <f t="shared" si="0"/>
        <v>0</v>
      </c>
    </row>
    <row r="16" spans="1:17" s="4" customFormat="1" ht="15" customHeight="1" x14ac:dyDescent="0.25">
      <c r="B16" s="27"/>
      <c r="C16" s="27"/>
    </row>
    <row r="17" spans="1:16" s="4" customFormat="1" ht="15" customHeight="1" x14ac:dyDescent="0.25">
      <c r="B17" s="5"/>
      <c r="C17" s="6" t="s">
        <v>22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s="6" customFormat="1" ht="15" customHeight="1" x14ac:dyDescent="0.25">
      <c r="B18" s="7" t="s">
        <v>6</v>
      </c>
      <c r="C18" s="7" t="s">
        <v>7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s="4" customFormat="1" ht="15" customHeight="1" x14ac:dyDescent="0.25">
      <c r="A19" s="4" t="s">
        <v>23</v>
      </c>
      <c r="B19" s="10" t="s">
        <v>10</v>
      </c>
      <c r="C19" s="11" t="s">
        <v>24</v>
      </c>
      <c r="D19" s="12">
        <v>282661.65999999997</v>
      </c>
      <c r="E19" s="12">
        <v>300175.76</v>
      </c>
      <c r="F19" s="12">
        <v>302834.46999999997</v>
      </c>
      <c r="G19" s="12">
        <v>311293.19999999995</v>
      </c>
      <c r="H19" s="12">
        <v>317725.7</v>
      </c>
      <c r="I19" s="12">
        <v>305935.90000000002</v>
      </c>
      <c r="J19" s="12">
        <v>293413.40000000002</v>
      </c>
      <c r="K19" s="12">
        <v>320799.8</v>
      </c>
      <c r="L19" s="12">
        <v>318738.17</v>
      </c>
      <c r="M19" s="12">
        <v>325578.38</v>
      </c>
      <c r="N19" s="12">
        <v>322404.87</v>
      </c>
      <c r="O19" s="12">
        <v>0</v>
      </c>
      <c r="P19" s="12">
        <v>0</v>
      </c>
    </row>
    <row r="20" spans="1:16" s="4" customFormat="1" ht="15" customHeight="1" x14ac:dyDescent="0.25">
      <c r="A20" s="4" t="s">
        <v>25</v>
      </c>
      <c r="B20" s="10" t="s">
        <v>13</v>
      </c>
      <c r="C20" s="11" t="s">
        <v>26</v>
      </c>
      <c r="D20" s="12">
        <v>5927736.9000000004</v>
      </c>
      <c r="E20" s="12">
        <v>5954678.71</v>
      </c>
      <c r="F20" s="12">
        <v>5939543.2000000002</v>
      </c>
      <c r="G20" s="12">
        <v>5967621</v>
      </c>
      <c r="H20" s="12">
        <v>5938382.4000000004</v>
      </c>
      <c r="I20" s="12">
        <v>5944988.8099999996</v>
      </c>
      <c r="J20" s="12">
        <v>5959798</v>
      </c>
      <c r="K20" s="12">
        <v>5968354</v>
      </c>
      <c r="L20" s="12">
        <v>5952243.5599999996</v>
      </c>
      <c r="M20" s="12">
        <v>5978634.1100000003</v>
      </c>
      <c r="N20" s="12">
        <v>5988498.9299999997</v>
      </c>
      <c r="O20" s="12">
        <v>0</v>
      </c>
      <c r="P20" s="12">
        <v>0</v>
      </c>
    </row>
    <row r="21" spans="1:16" s="4" customFormat="1" ht="15" customHeight="1" x14ac:dyDescent="0.25">
      <c r="A21" s="4" t="s">
        <v>27</v>
      </c>
      <c r="B21" s="10" t="s">
        <v>16</v>
      </c>
      <c r="C21" s="11" t="s">
        <v>28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</row>
    <row r="22" spans="1:16" s="4" customFormat="1" ht="15" customHeight="1" x14ac:dyDescent="0.25">
      <c r="A22" s="4" t="s">
        <v>29</v>
      </c>
      <c r="B22" s="10" t="s">
        <v>19</v>
      </c>
      <c r="C22" s="11" t="s">
        <v>30</v>
      </c>
      <c r="D22" s="12">
        <v>2539312.71</v>
      </c>
      <c r="E22" s="12">
        <v>2527760.73</v>
      </c>
      <c r="F22" s="12">
        <v>2537726</v>
      </c>
      <c r="G22" s="12">
        <v>2545908.37</v>
      </c>
      <c r="H22" s="12">
        <v>2542762.69</v>
      </c>
      <c r="I22" s="12">
        <v>2543732.61</v>
      </c>
      <c r="J22" s="12">
        <v>2544722.37</v>
      </c>
      <c r="K22" s="12">
        <v>2557269.61</v>
      </c>
      <c r="L22" s="12">
        <v>2580069.5</v>
      </c>
      <c r="M22" s="12">
        <v>2583714.11</v>
      </c>
      <c r="N22" s="12">
        <v>2579154.71</v>
      </c>
      <c r="O22" s="12">
        <v>0</v>
      </c>
      <c r="P22" s="12">
        <v>0</v>
      </c>
    </row>
    <row r="23" spans="1:16" s="4" customFormat="1" ht="15" customHeight="1" x14ac:dyDescent="0.25">
      <c r="A23" s="4" t="s">
        <v>31</v>
      </c>
      <c r="B23" s="10" t="s">
        <v>32</v>
      </c>
      <c r="C23" s="11" t="s">
        <v>33</v>
      </c>
      <c r="D23" s="12">
        <v>14712.81</v>
      </c>
      <c r="E23" s="12">
        <v>82210.11</v>
      </c>
      <c r="F23" s="12">
        <v>0</v>
      </c>
      <c r="G23" s="12">
        <v>28455.66</v>
      </c>
      <c r="H23" s="12">
        <v>82026.319999999992</v>
      </c>
      <c r="I23" s="12">
        <v>94164.85</v>
      </c>
      <c r="J23" s="12">
        <v>108009.52</v>
      </c>
      <c r="K23" s="12">
        <v>276740.46000000002</v>
      </c>
      <c r="L23" s="12">
        <v>325867.17</v>
      </c>
      <c r="M23" s="12">
        <v>357662.95</v>
      </c>
      <c r="N23" s="12">
        <v>350005.62</v>
      </c>
      <c r="O23" s="12">
        <v>0</v>
      </c>
      <c r="P23" s="12">
        <v>0</v>
      </c>
    </row>
    <row r="24" spans="1:16" s="4" customFormat="1" ht="15" customHeight="1" x14ac:dyDescent="0.25">
      <c r="A24" s="4" t="s">
        <v>34</v>
      </c>
      <c r="B24" s="10" t="s">
        <v>35</v>
      </c>
      <c r="C24" s="11" t="s">
        <v>36</v>
      </c>
      <c r="D24" s="12">
        <v>0</v>
      </c>
      <c r="E24" s="12">
        <v>0</v>
      </c>
      <c r="F24" s="12">
        <v>33225.360000000001</v>
      </c>
      <c r="G24" s="12">
        <v>0</v>
      </c>
      <c r="H24" s="12">
        <v>0</v>
      </c>
      <c r="I24" s="12">
        <v>0</v>
      </c>
      <c r="J24" s="12">
        <v>0</v>
      </c>
      <c r="K24" s="12">
        <v>17652.7</v>
      </c>
      <c r="L24" s="12">
        <v>37903.94</v>
      </c>
      <c r="M24" s="12">
        <v>68203.7</v>
      </c>
      <c r="N24" s="12">
        <v>64838.83</v>
      </c>
      <c r="O24" s="12">
        <v>0</v>
      </c>
      <c r="P24" s="12">
        <v>0</v>
      </c>
    </row>
    <row r="25" spans="1:16" s="4" customFormat="1" ht="15" customHeight="1" x14ac:dyDescent="0.25">
      <c r="A25" s="4" t="s">
        <v>37</v>
      </c>
      <c r="B25" s="10" t="s">
        <v>38</v>
      </c>
      <c r="C25" s="11" t="s">
        <v>39</v>
      </c>
      <c r="D25" s="12">
        <v>1700798.76</v>
      </c>
      <c r="E25" s="12">
        <v>1589335.96</v>
      </c>
      <c r="F25" s="12">
        <v>1675697.28</v>
      </c>
      <c r="G25" s="12">
        <v>1631537.7100000002</v>
      </c>
      <c r="H25" s="12">
        <v>1750567.22</v>
      </c>
      <c r="I25" s="12">
        <v>1558312.41</v>
      </c>
      <c r="J25" s="12">
        <v>1796054.8699999999</v>
      </c>
      <c r="K25" s="12">
        <v>1738604</v>
      </c>
      <c r="L25" s="12">
        <v>1712976.92</v>
      </c>
      <c r="M25" s="12">
        <v>1613008.71</v>
      </c>
      <c r="N25" s="12">
        <v>1598344.78</v>
      </c>
      <c r="O25" s="12">
        <v>0</v>
      </c>
      <c r="P25" s="12">
        <v>0</v>
      </c>
    </row>
    <row r="26" spans="1:16" s="4" customFormat="1" ht="15" customHeight="1" x14ac:dyDescent="0.25">
      <c r="A26" s="4" t="s">
        <v>40</v>
      </c>
      <c r="B26" s="10" t="s">
        <v>41</v>
      </c>
      <c r="C26" s="11" t="s">
        <v>42</v>
      </c>
      <c r="D26" s="12">
        <v>27046.18</v>
      </c>
      <c r="E26" s="12">
        <v>286602.28999999998</v>
      </c>
      <c r="F26" s="12">
        <v>239187.62</v>
      </c>
      <c r="G26" s="12">
        <v>251993.65</v>
      </c>
      <c r="H26" s="12">
        <v>294511.64</v>
      </c>
      <c r="I26" s="12">
        <v>314371.90999999997</v>
      </c>
      <c r="J26" s="12">
        <v>281300.64</v>
      </c>
      <c r="K26" s="12">
        <v>270447.27</v>
      </c>
      <c r="L26" s="12">
        <v>254275.12</v>
      </c>
      <c r="M26" s="12">
        <v>305263.64</v>
      </c>
      <c r="N26" s="12">
        <v>393796.49</v>
      </c>
      <c r="O26" s="12">
        <v>0</v>
      </c>
      <c r="P26" s="12">
        <v>0</v>
      </c>
    </row>
    <row r="27" spans="1:16" s="4" customFormat="1" ht="15" customHeight="1" x14ac:dyDescent="0.25">
      <c r="A27" s="4" t="s">
        <v>43</v>
      </c>
      <c r="B27" s="10" t="s">
        <v>44</v>
      </c>
      <c r="C27" s="11" t="s">
        <v>45</v>
      </c>
      <c r="D27" s="12">
        <v>0</v>
      </c>
      <c r="E27" s="12">
        <v>94565.45</v>
      </c>
      <c r="F27" s="12">
        <v>96562.540000000008</v>
      </c>
      <c r="G27" s="12">
        <v>92684.430000000008</v>
      </c>
      <c r="H27" s="12">
        <v>86868.77</v>
      </c>
      <c r="I27" s="12">
        <v>2490.64</v>
      </c>
      <c r="J27" s="12">
        <v>152130.62999999998</v>
      </c>
      <c r="K27" s="12">
        <v>51561.19</v>
      </c>
      <c r="L27" s="12">
        <v>130362.97999999998</v>
      </c>
      <c r="M27" s="12">
        <v>79959.419999999984</v>
      </c>
      <c r="N27" s="12">
        <v>96822.329999999987</v>
      </c>
      <c r="O27" s="12">
        <v>0</v>
      </c>
      <c r="P27" s="12">
        <v>0</v>
      </c>
    </row>
    <row r="28" spans="1:16" s="4" customFormat="1" ht="15" customHeight="1" x14ac:dyDescent="0.25">
      <c r="A28" s="4" t="s">
        <v>46</v>
      </c>
      <c r="B28" s="10" t="s">
        <v>47</v>
      </c>
      <c r="C28" s="11" t="s">
        <v>48</v>
      </c>
      <c r="D28" s="12">
        <v>0</v>
      </c>
      <c r="E28" s="12">
        <v>590334.07999999996</v>
      </c>
      <c r="F28" s="12">
        <v>623961.94999999995</v>
      </c>
      <c r="G28" s="12">
        <v>559545.07000000007</v>
      </c>
      <c r="H28" s="12">
        <v>568624.4</v>
      </c>
      <c r="I28" s="12">
        <v>685344.78</v>
      </c>
      <c r="J28" s="12">
        <v>670349.04</v>
      </c>
      <c r="K28" s="12">
        <v>754653.97</v>
      </c>
      <c r="L28" s="12">
        <v>802184.64</v>
      </c>
      <c r="M28" s="12">
        <v>873385.23</v>
      </c>
      <c r="N28" s="12">
        <v>923408.26</v>
      </c>
      <c r="O28" s="12">
        <v>0</v>
      </c>
      <c r="P28" s="12">
        <v>0</v>
      </c>
    </row>
    <row r="29" spans="1:16" s="4" customFormat="1" ht="15" customHeight="1" x14ac:dyDescent="0.25">
      <c r="A29" s="4" t="s">
        <v>49</v>
      </c>
      <c r="B29" s="10" t="s">
        <v>50</v>
      </c>
      <c r="C29" s="11" t="s">
        <v>51</v>
      </c>
      <c r="D29" s="12">
        <v>0</v>
      </c>
      <c r="E29" s="12">
        <v>44739.259999999995</v>
      </c>
      <c r="F29" s="12">
        <v>47474.86</v>
      </c>
      <c r="G29" s="12">
        <v>42818.32</v>
      </c>
      <c r="H29" s="12">
        <v>40628.17</v>
      </c>
      <c r="I29" s="12">
        <v>2662.61</v>
      </c>
      <c r="J29" s="12">
        <v>80557.34</v>
      </c>
      <c r="K29" s="12">
        <v>41556.86</v>
      </c>
      <c r="L29" s="12">
        <v>50177.880000000005</v>
      </c>
      <c r="M29" s="12">
        <v>47464.71</v>
      </c>
      <c r="N29" s="12">
        <v>50912.46</v>
      </c>
      <c r="O29" s="12">
        <v>0</v>
      </c>
      <c r="P29" s="12">
        <v>0</v>
      </c>
    </row>
    <row r="30" spans="1:16" s="4" customFormat="1" ht="15" customHeight="1" x14ac:dyDescent="0.25">
      <c r="A30" s="4" t="s">
        <v>52</v>
      </c>
      <c r="B30" s="10" t="s">
        <v>53</v>
      </c>
      <c r="C30" s="11" t="s">
        <v>54</v>
      </c>
      <c r="D30" s="12">
        <v>0</v>
      </c>
      <c r="E30" s="12">
        <v>0</v>
      </c>
      <c r="F30" s="12">
        <v>606447.2300000001</v>
      </c>
      <c r="G30" s="12">
        <v>360458.31</v>
      </c>
      <c r="H30" s="12">
        <v>3148.4</v>
      </c>
      <c r="I30" s="12">
        <v>352392.59</v>
      </c>
      <c r="J30" s="12">
        <v>754847.9800000001</v>
      </c>
      <c r="K30" s="12">
        <v>380633.74</v>
      </c>
      <c r="L30" s="12">
        <v>434874.3</v>
      </c>
      <c r="M30" s="12">
        <v>1087.2</v>
      </c>
      <c r="N30" s="12">
        <v>374532.73</v>
      </c>
      <c r="O30" s="12">
        <v>0</v>
      </c>
      <c r="P30" s="12">
        <v>0</v>
      </c>
    </row>
    <row r="31" spans="1:16" s="4" customFormat="1" ht="51.75" customHeight="1" x14ac:dyDescent="0.25">
      <c r="A31" s="4" t="s">
        <v>55</v>
      </c>
      <c r="B31" s="10" t="s">
        <v>56</v>
      </c>
      <c r="C31" s="13" t="s">
        <v>57</v>
      </c>
      <c r="D31" s="12">
        <v>0</v>
      </c>
      <c r="E31" s="12">
        <v>1131297.47</v>
      </c>
      <c r="F31" s="12">
        <v>2935483.06</v>
      </c>
      <c r="G31" s="12">
        <v>2675943.36</v>
      </c>
      <c r="H31" s="12">
        <v>3793678.43</v>
      </c>
      <c r="I31" s="12">
        <v>3218193.73</v>
      </c>
      <c r="J31" s="12">
        <v>2004891.86</v>
      </c>
      <c r="K31" s="12">
        <v>4155709.92</v>
      </c>
      <c r="L31" s="12">
        <v>1221542.6200000001</v>
      </c>
      <c r="M31" s="12">
        <v>3957284.27</v>
      </c>
      <c r="N31" s="12">
        <v>2611089.37</v>
      </c>
      <c r="O31" s="12">
        <v>0</v>
      </c>
      <c r="P31" s="12">
        <v>0</v>
      </c>
    </row>
    <row r="32" spans="1:16" s="4" customFormat="1" ht="15" customHeight="1" x14ac:dyDescent="0.25">
      <c r="A32" s="4" t="s">
        <v>58</v>
      </c>
      <c r="B32" s="10" t="s">
        <v>59</v>
      </c>
      <c r="C32" s="11" t="s">
        <v>60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5833.36</v>
      </c>
      <c r="K32" s="12">
        <v>2916.68</v>
      </c>
      <c r="L32" s="12">
        <v>2916.68</v>
      </c>
      <c r="M32" s="12">
        <v>2916.68</v>
      </c>
      <c r="N32" s="12">
        <v>22353.760000000002</v>
      </c>
      <c r="O32" s="12">
        <v>0</v>
      </c>
      <c r="P32" s="12">
        <v>0</v>
      </c>
    </row>
    <row r="33" spans="1:16" s="4" customFormat="1" ht="15" customHeight="1" x14ac:dyDescent="0.25">
      <c r="A33" s="4" t="s">
        <v>61</v>
      </c>
      <c r="B33" s="10" t="s">
        <v>62</v>
      </c>
      <c r="C33" s="11" t="s">
        <v>63</v>
      </c>
      <c r="D33" s="12">
        <v>423660</v>
      </c>
      <c r="E33" s="12">
        <v>788105.16999999993</v>
      </c>
      <c r="F33" s="12">
        <v>3409570.36</v>
      </c>
      <c r="G33" s="12">
        <v>441822</v>
      </c>
      <c r="H33" s="12">
        <v>1917482.18</v>
      </c>
      <c r="I33" s="12">
        <v>2719915.4</v>
      </c>
      <c r="J33" s="12">
        <v>430920</v>
      </c>
      <c r="K33" s="12">
        <v>4075676.45</v>
      </c>
      <c r="L33" s="12">
        <v>1791611.64</v>
      </c>
      <c r="M33" s="12">
        <v>1805927.64</v>
      </c>
      <c r="N33" s="12">
        <v>1798631.64</v>
      </c>
      <c r="O33" s="12">
        <v>0</v>
      </c>
      <c r="P33" s="12">
        <v>0</v>
      </c>
    </row>
    <row r="34" spans="1:16" s="4" customFormat="1" ht="15" customHeight="1" x14ac:dyDescent="0.25">
      <c r="A34" s="4" t="s">
        <v>64</v>
      </c>
      <c r="B34" s="10" t="s">
        <v>65</v>
      </c>
      <c r="C34" s="11" t="s">
        <v>66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</row>
    <row r="35" spans="1:16" s="4" customFormat="1" ht="25.5" x14ac:dyDescent="0.25">
      <c r="A35" s="4" t="s">
        <v>67</v>
      </c>
      <c r="B35" s="10" t="s">
        <v>68</v>
      </c>
      <c r="C35" s="13" t="s">
        <v>69</v>
      </c>
      <c r="D35" s="12">
        <v>0</v>
      </c>
      <c r="E35" s="12">
        <v>2024943.5899999999</v>
      </c>
      <c r="F35" s="12">
        <v>2446422.1700000004</v>
      </c>
      <c r="G35" s="12">
        <v>1963996.6099999999</v>
      </c>
      <c r="H35" s="12">
        <v>1978766.7100000002</v>
      </c>
      <c r="I35" s="12">
        <v>0</v>
      </c>
      <c r="J35" s="12">
        <v>2754994.28</v>
      </c>
      <c r="K35" s="12">
        <v>2207284.8200000003</v>
      </c>
      <c r="L35" s="12">
        <v>2225091.2700000005</v>
      </c>
      <c r="M35" s="12">
        <v>2150465.63</v>
      </c>
      <c r="N35" s="12">
        <v>2144403.29</v>
      </c>
      <c r="O35" s="12">
        <v>0</v>
      </c>
      <c r="P35" s="12">
        <v>0</v>
      </c>
    </row>
    <row r="36" spans="1:16" s="4" customFormat="1" ht="15" customHeight="1" x14ac:dyDescent="0.25">
      <c r="A36" s="4" t="s">
        <v>70</v>
      </c>
      <c r="B36" s="10" t="s">
        <v>71</v>
      </c>
      <c r="C36" s="11" t="s">
        <v>72</v>
      </c>
      <c r="D36" s="12">
        <v>14630</v>
      </c>
      <c r="E36" s="12">
        <v>11970</v>
      </c>
      <c r="F36" s="12">
        <v>18673</v>
      </c>
      <c r="G36" s="12">
        <v>29647</v>
      </c>
      <c r="H36" s="12">
        <v>86081.25</v>
      </c>
      <c r="I36" s="12">
        <v>98980.25</v>
      </c>
      <c r="J36" s="12">
        <v>185386.5</v>
      </c>
      <c r="K36" s="12">
        <v>109090</v>
      </c>
      <c r="L36" s="12">
        <v>124519.36</v>
      </c>
      <c r="M36" s="12">
        <v>146081.60999999999</v>
      </c>
      <c r="N36" s="12">
        <v>171376</v>
      </c>
      <c r="O36" s="12">
        <v>0</v>
      </c>
      <c r="P36" s="12">
        <v>0</v>
      </c>
    </row>
    <row r="37" spans="1:16" s="4" customFormat="1" ht="15" customHeight="1" x14ac:dyDescent="0.25">
      <c r="A37" s="4" t="s">
        <v>73</v>
      </c>
      <c r="B37" s="10" t="s">
        <v>74</v>
      </c>
      <c r="C37" s="11" t="s">
        <v>75</v>
      </c>
      <c r="D37" s="12">
        <v>0</v>
      </c>
      <c r="E37" s="12">
        <v>0</v>
      </c>
      <c r="F37" s="12">
        <v>0</v>
      </c>
      <c r="G37" s="12">
        <v>0</v>
      </c>
      <c r="H37" s="12">
        <v>135645</v>
      </c>
      <c r="I37" s="12">
        <v>0</v>
      </c>
      <c r="J37" s="12">
        <v>139505.95000000001</v>
      </c>
      <c r="K37" s="12">
        <v>157300</v>
      </c>
      <c r="L37" s="12">
        <v>0</v>
      </c>
      <c r="M37" s="12">
        <v>397555</v>
      </c>
      <c r="N37" s="12">
        <v>29475</v>
      </c>
      <c r="O37" s="12">
        <v>0</v>
      </c>
      <c r="P37" s="12">
        <v>0</v>
      </c>
    </row>
    <row r="38" spans="1:16" s="4" customFormat="1" ht="15" customHeight="1" x14ac:dyDescent="0.25">
      <c r="A38" s="4" t="s">
        <v>76</v>
      </c>
      <c r="B38" s="10" t="s">
        <v>77</v>
      </c>
      <c r="C38" s="11" t="s">
        <v>78</v>
      </c>
      <c r="D38" s="12">
        <v>0</v>
      </c>
      <c r="E38" s="12">
        <v>0</v>
      </c>
      <c r="F38" s="12">
        <v>0</v>
      </c>
      <c r="G38" s="12">
        <v>0</v>
      </c>
      <c r="H38" s="12">
        <v>19950</v>
      </c>
      <c r="I38" s="12">
        <v>0</v>
      </c>
      <c r="J38" s="12">
        <v>29260</v>
      </c>
      <c r="K38" s="12">
        <v>0</v>
      </c>
      <c r="L38" s="12">
        <v>0</v>
      </c>
      <c r="M38" s="12">
        <v>203700</v>
      </c>
      <c r="N38" s="12">
        <v>14002</v>
      </c>
      <c r="O38" s="12">
        <v>0</v>
      </c>
      <c r="P38" s="12">
        <v>0</v>
      </c>
    </row>
    <row r="39" spans="1:16" s="4" customFormat="1" ht="15" customHeight="1" x14ac:dyDescent="0.25">
      <c r="A39" s="4" t="s">
        <v>79</v>
      </c>
      <c r="B39" s="10" t="s">
        <v>80</v>
      </c>
      <c r="C39" s="11" t="s">
        <v>81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</row>
    <row r="40" spans="1:16" s="4" customFormat="1" ht="15" customHeight="1" x14ac:dyDescent="0.25">
      <c r="A40" s="4" t="s">
        <v>82</v>
      </c>
      <c r="B40" s="10" t="s">
        <v>83</v>
      </c>
      <c r="C40" s="11" t="s">
        <v>84</v>
      </c>
      <c r="D40" s="12">
        <v>0</v>
      </c>
      <c r="E40" s="12">
        <v>93742.96</v>
      </c>
      <c r="F40" s="12">
        <v>128617.06</v>
      </c>
      <c r="G40" s="12">
        <v>106189.11</v>
      </c>
      <c r="H40" s="12">
        <v>107129.60000000001</v>
      </c>
      <c r="I40" s="12">
        <v>152219.07</v>
      </c>
      <c r="J40" s="12">
        <v>142788.91999999998</v>
      </c>
      <c r="K40" s="12">
        <v>153356.12</v>
      </c>
      <c r="L40" s="12">
        <v>191759.59</v>
      </c>
      <c r="M40" s="12">
        <v>188779.75</v>
      </c>
      <c r="N40" s="12">
        <v>212438.44</v>
      </c>
      <c r="O40" s="12">
        <v>0</v>
      </c>
      <c r="P40" s="12">
        <v>0</v>
      </c>
    </row>
    <row r="41" spans="1:16" s="4" customFormat="1" ht="15" customHeight="1" x14ac:dyDescent="0.25">
      <c r="A41" s="4" t="s">
        <v>85</v>
      </c>
      <c r="B41" s="10" t="s">
        <v>86</v>
      </c>
      <c r="C41" s="11" t="s">
        <v>87</v>
      </c>
      <c r="D41" s="12">
        <v>0</v>
      </c>
      <c r="E41" s="12">
        <v>0</v>
      </c>
      <c r="F41" s="12">
        <v>11515.5</v>
      </c>
      <c r="G41" s="12">
        <v>0</v>
      </c>
      <c r="H41" s="12">
        <v>5127.8999999999996</v>
      </c>
      <c r="I41" s="12">
        <v>16178.25</v>
      </c>
      <c r="J41" s="12">
        <v>125857.04999999999</v>
      </c>
      <c r="K41" s="12">
        <v>6157.19</v>
      </c>
      <c r="L41" s="12">
        <v>13984.66</v>
      </c>
      <c r="M41" s="12">
        <v>64433.880000000005</v>
      </c>
      <c r="N41" s="12">
        <v>29445.3</v>
      </c>
      <c r="O41" s="12">
        <v>0</v>
      </c>
      <c r="P41" s="12">
        <v>0</v>
      </c>
    </row>
    <row r="42" spans="1:16" s="4" customFormat="1" ht="15" customHeight="1" x14ac:dyDescent="0.25">
      <c r="A42" s="4" t="s">
        <v>88</v>
      </c>
      <c r="B42" s="10" t="s">
        <v>89</v>
      </c>
      <c r="C42" s="13" t="s">
        <v>90</v>
      </c>
      <c r="D42" s="12">
        <v>0</v>
      </c>
      <c r="E42" s="12">
        <v>9547</v>
      </c>
      <c r="F42" s="12">
        <v>10387.700000000012</v>
      </c>
      <c r="G42" s="12">
        <v>20744</v>
      </c>
      <c r="H42" s="12">
        <v>502796.79000000004</v>
      </c>
      <c r="I42" s="12">
        <v>181486.64</v>
      </c>
      <c r="J42" s="12">
        <v>284018.83</v>
      </c>
      <c r="K42" s="12">
        <v>123085.40000000002</v>
      </c>
      <c r="L42" s="12">
        <v>167102.52000000002</v>
      </c>
      <c r="M42" s="12">
        <v>1154323.6000000001</v>
      </c>
      <c r="N42" s="12">
        <v>798914.05</v>
      </c>
      <c r="O42" s="12">
        <v>0</v>
      </c>
      <c r="P42" s="12">
        <v>0</v>
      </c>
    </row>
    <row r="43" spans="1:16" s="4" customFormat="1" ht="15" customHeight="1" x14ac:dyDescent="0.25">
      <c r="A43" s="4" t="s">
        <v>91</v>
      </c>
      <c r="B43" s="10" t="s">
        <v>92</v>
      </c>
      <c r="C43" s="11" t="s">
        <v>93</v>
      </c>
      <c r="D43" s="12">
        <v>0</v>
      </c>
      <c r="E43" s="12">
        <v>5776.45</v>
      </c>
      <c r="F43" s="12">
        <v>5776.45</v>
      </c>
      <c r="G43" s="12">
        <v>5776.45</v>
      </c>
      <c r="H43" s="12">
        <v>0</v>
      </c>
      <c r="I43" s="12">
        <v>0</v>
      </c>
      <c r="J43" s="12">
        <v>7701</v>
      </c>
      <c r="K43" s="12">
        <v>7701.94</v>
      </c>
      <c r="L43" s="12">
        <v>7701.94</v>
      </c>
      <c r="M43" s="12">
        <v>9240</v>
      </c>
      <c r="N43" s="12">
        <v>11305.6</v>
      </c>
      <c r="O43" s="12">
        <v>0</v>
      </c>
      <c r="P43" s="12">
        <v>0</v>
      </c>
    </row>
    <row r="44" spans="1:16" s="4" customFormat="1" ht="15" customHeight="1" x14ac:dyDescent="0.25">
      <c r="A44" s="4" t="s">
        <v>94</v>
      </c>
      <c r="B44" s="10" t="s">
        <v>95</v>
      </c>
      <c r="C44" s="11" t="s">
        <v>96</v>
      </c>
      <c r="D44" s="12">
        <v>10357.160000000149</v>
      </c>
      <c r="E44" s="12">
        <v>757360.50000000186</v>
      </c>
      <c r="F44" s="12">
        <v>838761.48000000417</v>
      </c>
      <c r="G44" s="12">
        <v>42975504.460000001</v>
      </c>
      <c r="H44" s="12">
        <v>1612381.3499999978</v>
      </c>
      <c r="I44" s="12">
        <v>4239804.9800000004</v>
      </c>
      <c r="J44" s="12">
        <v>3136374.9000000022</v>
      </c>
      <c r="K44" s="12">
        <v>3206446.4199999981</v>
      </c>
      <c r="L44" s="12">
        <v>1963214.3200000003</v>
      </c>
      <c r="M44" s="12">
        <v>1726972.8500000052</v>
      </c>
      <c r="N44" s="12">
        <v>2856828.0299999975</v>
      </c>
      <c r="O44" s="12">
        <v>0</v>
      </c>
      <c r="P44" s="12">
        <v>0</v>
      </c>
    </row>
    <row r="45" spans="1:16" s="6" customFormat="1" ht="15" customHeight="1" x14ac:dyDescent="0.25">
      <c r="B45" s="7"/>
      <c r="C45" s="8" t="s">
        <v>21</v>
      </c>
      <c r="D45" s="16">
        <f>SUM(D19:D44)</f>
        <v>10940916.18</v>
      </c>
      <c r="E45" s="16">
        <f t="shared" ref="E45:P45" si="1">SUM(E19:E44)</f>
        <v>16293145.49</v>
      </c>
      <c r="F45" s="16">
        <f t="shared" si="1"/>
        <v>21907867.289999999</v>
      </c>
      <c r="G45" s="16">
        <f t="shared" si="1"/>
        <v>60011938.710000001</v>
      </c>
      <c r="H45" s="16">
        <f t="shared" si="1"/>
        <v>21784284.920000002</v>
      </c>
      <c r="I45" s="16">
        <f t="shared" si="1"/>
        <v>22431175.43</v>
      </c>
      <c r="J45" s="16">
        <f t="shared" si="1"/>
        <v>21888716.440000001</v>
      </c>
      <c r="K45" s="16">
        <f t="shared" si="1"/>
        <v>26582998.539999999</v>
      </c>
      <c r="L45" s="16">
        <f t="shared" si="1"/>
        <v>20309118.780000001</v>
      </c>
      <c r="M45" s="16">
        <f t="shared" si="1"/>
        <v>24041643.07</v>
      </c>
      <c r="N45" s="16">
        <f t="shared" si="1"/>
        <v>23442982.489999998</v>
      </c>
      <c r="O45" s="16">
        <f t="shared" si="1"/>
        <v>0</v>
      </c>
      <c r="P45" s="16">
        <f t="shared" si="1"/>
        <v>0</v>
      </c>
    </row>
    <row r="46" spans="1:16" s="4" customFormat="1" ht="15" customHeight="1" x14ac:dyDescent="0.25">
      <c r="B46" s="5"/>
    </row>
    <row r="47" spans="1:16" s="4" customFormat="1" ht="15" customHeight="1" x14ac:dyDescent="0.25">
      <c r="B47" s="5"/>
      <c r="C47" s="6" t="s">
        <v>97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s="6" customFormat="1" ht="15" customHeight="1" x14ac:dyDescent="0.25">
      <c r="B48" s="7" t="s">
        <v>6</v>
      </c>
      <c r="C48" s="7" t="s">
        <v>7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s="4" customFormat="1" ht="15" customHeight="1" x14ac:dyDescent="0.25">
      <c r="A49" s="4" t="s">
        <v>98</v>
      </c>
      <c r="B49" s="10" t="s">
        <v>10</v>
      </c>
      <c r="C49" s="11" t="s">
        <v>99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64086.879999999997</v>
      </c>
      <c r="N49" s="12">
        <v>97328.84</v>
      </c>
      <c r="O49" s="12">
        <v>0</v>
      </c>
      <c r="P49" s="12">
        <v>0</v>
      </c>
    </row>
    <row r="50" spans="1:16" s="4" customFormat="1" ht="15" customHeight="1" x14ac:dyDescent="0.25">
      <c r="A50" s="4" t="s">
        <v>100</v>
      </c>
      <c r="B50" s="10" t="s">
        <v>13</v>
      </c>
      <c r="C50" s="11" t="s">
        <v>101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</row>
    <row r="51" spans="1:16" s="4" customFormat="1" ht="15" customHeight="1" x14ac:dyDescent="0.25">
      <c r="A51" s="4" t="s">
        <v>102</v>
      </c>
      <c r="B51" s="10" t="s">
        <v>16</v>
      </c>
      <c r="C51" s="11" t="s">
        <v>103</v>
      </c>
      <c r="D51" s="12">
        <v>0</v>
      </c>
      <c r="E51" s="12">
        <v>0</v>
      </c>
      <c r="F51" s="12">
        <v>0</v>
      </c>
      <c r="G51" s="12">
        <v>1689588.9</v>
      </c>
      <c r="H51" s="12">
        <v>34285.699999999997</v>
      </c>
      <c r="I51" s="12">
        <v>0</v>
      </c>
      <c r="J51" s="12">
        <v>462500</v>
      </c>
      <c r="K51" s="12">
        <v>1156000</v>
      </c>
      <c r="L51" s="12">
        <v>0</v>
      </c>
      <c r="M51" s="12">
        <v>0</v>
      </c>
      <c r="N51" s="12">
        <v>3708818.76</v>
      </c>
      <c r="O51" s="12">
        <v>0</v>
      </c>
      <c r="P51" s="12">
        <v>0</v>
      </c>
    </row>
    <row r="52" spans="1:16" s="4" customFormat="1" ht="15" customHeight="1" x14ac:dyDescent="0.25">
      <c r="A52" s="4" t="s">
        <v>104</v>
      </c>
      <c r="B52" s="10" t="s">
        <v>19</v>
      </c>
      <c r="C52" s="11" t="s">
        <v>105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19650</v>
      </c>
      <c r="J52" s="12">
        <v>0</v>
      </c>
      <c r="K52" s="12">
        <v>780000</v>
      </c>
      <c r="L52" s="12">
        <v>0</v>
      </c>
      <c r="M52" s="12">
        <v>5342.64</v>
      </c>
      <c r="N52" s="12">
        <v>0</v>
      </c>
      <c r="O52" s="12">
        <v>0</v>
      </c>
      <c r="P52" s="12">
        <v>0</v>
      </c>
    </row>
    <row r="53" spans="1:16" s="4" customFormat="1" ht="15" customHeight="1" x14ac:dyDescent="0.25">
      <c r="A53" s="4" t="s">
        <v>106</v>
      </c>
      <c r="B53" s="10" t="s">
        <v>32</v>
      </c>
      <c r="C53" s="11" t="s">
        <v>107</v>
      </c>
      <c r="D53" s="12">
        <v>0</v>
      </c>
      <c r="E53" s="12">
        <v>0</v>
      </c>
      <c r="F53" s="12">
        <v>148422</v>
      </c>
      <c r="G53" s="12">
        <v>313515</v>
      </c>
      <c r="H53" s="12">
        <v>234350.5</v>
      </c>
      <c r="I53" s="12">
        <v>418054.7</v>
      </c>
      <c r="J53" s="12">
        <v>131462.01</v>
      </c>
      <c r="K53" s="12">
        <v>888896.95000000019</v>
      </c>
      <c r="L53" s="12">
        <v>220787.8</v>
      </c>
      <c r="M53" s="12">
        <v>218240</v>
      </c>
      <c r="N53" s="12">
        <v>471668.61000000034</v>
      </c>
      <c r="O53" s="12">
        <v>0</v>
      </c>
      <c r="P53" s="12">
        <v>0</v>
      </c>
    </row>
    <row r="54" spans="1:16" s="6" customFormat="1" ht="15" customHeight="1" x14ac:dyDescent="0.25">
      <c r="B54" s="7"/>
      <c r="C54" s="8" t="s">
        <v>21</v>
      </c>
      <c r="D54" s="16">
        <f>SUM(D49:D53)</f>
        <v>0</v>
      </c>
      <c r="E54" s="16">
        <f t="shared" ref="E54:P54" si="2">SUM(E49:E53)</f>
        <v>0</v>
      </c>
      <c r="F54" s="16">
        <f t="shared" si="2"/>
        <v>148422</v>
      </c>
      <c r="G54" s="16">
        <f t="shared" si="2"/>
        <v>2003103.9</v>
      </c>
      <c r="H54" s="16">
        <f t="shared" si="2"/>
        <v>268636.2</v>
      </c>
      <c r="I54" s="16">
        <f t="shared" si="2"/>
        <v>437704.7</v>
      </c>
      <c r="J54" s="16">
        <f t="shared" si="2"/>
        <v>593962.01</v>
      </c>
      <c r="K54" s="16">
        <f t="shared" si="2"/>
        <v>2824896.95</v>
      </c>
      <c r="L54" s="16">
        <f t="shared" si="2"/>
        <v>220787.8</v>
      </c>
      <c r="M54" s="16">
        <f t="shared" si="2"/>
        <v>287669.52</v>
      </c>
      <c r="N54" s="16">
        <f t="shared" si="2"/>
        <v>4277816.21</v>
      </c>
      <c r="O54" s="16">
        <f t="shared" si="2"/>
        <v>0</v>
      </c>
      <c r="P54" s="16">
        <f t="shared" si="2"/>
        <v>0</v>
      </c>
    </row>
    <row r="55" spans="1:16" s="6" customFormat="1" ht="15" customHeight="1" x14ac:dyDescent="0.25">
      <c r="B55" s="2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s="4" customFormat="1" ht="15" customHeight="1" x14ac:dyDescent="0.25">
      <c r="B56" s="5"/>
      <c r="C56" s="6" t="s">
        <v>108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s="6" customFormat="1" ht="15" customHeight="1" x14ac:dyDescent="0.25">
      <c r="B57" s="7" t="s">
        <v>6</v>
      </c>
      <c r="C57" s="7" t="s">
        <v>7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 s="4" customFormat="1" ht="15" customHeight="1" x14ac:dyDescent="0.25">
      <c r="A58" s="4" t="s">
        <v>109</v>
      </c>
      <c r="B58" s="10" t="s">
        <v>10</v>
      </c>
      <c r="C58" s="11" t="s">
        <v>110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2584000</v>
      </c>
      <c r="O58" s="12">
        <v>0</v>
      </c>
      <c r="P58" s="12">
        <v>0</v>
      </c>
    </row>
    <row r="59" spans="1:16" s="4" customFormat="1" ht="15" customHeight="1" x14ac:dyDescent="0.25">
      <c r="A59" s="4" t="s">
        <v>111</v>
      </c>
      <c r="B59" s="10" t="s">
        <v>13</v>
      </c>
      <c r="C59" s="11" t="s">
        <v>112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</row>
    <row r="60" spans="1:16" s="6" customFormat="1" ht="15" customHeight="1" x14ac:dyDescent="0.25">
      <c r="B60" s="7"/>
      <c r="C60" s="8" t="s">
        <v>21</v>
      </c>
      <c r="D60" s="16">
        <f>SUM(D58:D59)</f>
        <v>0</v>
      </c>
      <c r="E60" s="16">
        <f t="shared" ref="E60:P60" si="3">SUM(E58:E59)</f>
        <v>0</v>
      </c>
      <c r="F60" s="16">
        <f t="shared" si="3"/>
        <v>0</v>
      </c>
      <c r="G60" s="16">
        <f t="shared" si="3"/>
        <v>0</v>
      </c>
      <c r="H60" s="16">
        <f t="shared" si="3"/>
        <v>0</v>
      </c>
      <c r="I60" s="16">
        <f t="shared" si="3"/>
        <v>0</v>
      </c>
      <c r="J60" s="16">
        <f t="shared" si="3"/>
        <v>0</v>
      </c>
      <c r="K60" s="16">
        <f t="shared" si="3"/>
        <v>0</v>
      </c>
      <c r="L60" s="16">
        <f t="shared" si="3"/>
        <v>0</v>
      </c>
      <c r="M60" s="16">
        <f t="shared" si="3"/>
        <v>0</v>
      </c>
      <c r="N60" s="16">
        <f t="shared" si="3"/>
        <v>2584000</v>
      </c>
      <c r="O60" s="16">
        <f t="shared" si="3"/>
        <v>0</v>
      </c>
      <c r="P60" s="16">
        <f t="shared" si="3"/>
        <v>0</v>
      </c>
    </row>
    <row r="61" spans="1:16" s="4" customFormat="1" ht="15" customHeight="1" x14ac:dyDescent="0.25">
      <c r="B61" s="5"/>
    </row>
    <row r="62" spans="1:16" s="4" customFormat="1" ht="15" customHeight="1" x14ac:dyDescent="0.25">
      <c r="B62" s="5"/>
      <c r="C62" s="6" t="s">
        <v>113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s="6" customFormat="1" ht="15" customHeight="1" x14ac:dyDescent="0.25">
      <c r="B63" s="7" t="s">
        <v>6</v>
      </c>
      <c r="C63" s="7" t="s">
        <v>7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s="4" customFormat="1" ht="15" customHeight="1" x14ac:dyDescent="0.25">
      <c r="A64" s="4" t="s">
        <v>114</v>
      </c>
      <c r="B64" s="10" t="s">
        <v>10</v>
      </c>
      <c r="C64" s="11" t="s">
        <v>115</v>
      </c>
      <c r="D64" s="12">
        <v>81132916.670000002</v>
      </c>
      <c r="E64" s="12">
        <v>83827903.149999991</v>
      </c>
      <c r="F64" s="12">
        <v>81132916.670000002</v>
      </c>
      <c r="G64" s="12">
        <v>81132916.670000002</v>
      </c>
      <c r="H64" s="12">
        <v>81132916.670000002</v>
      </c>
      <c r="I64" s="12">
        <v>81132916.670000002</v>
      </c>
      <c r="J64" s="12">
        <v>81141846.019999996</v>
      </c>
      <c r="K64" s="12">
        <v>81132916.669999987</v>
      </c>
      <c r="L64" s="12">
        <v>81132916.670000002</v>
      </c>
      <c r="M64" s="12">
        <v>81882826.640000001</v>
      </c>
      <c r="N64" s="12">
        <v>81882443.74000001</v>
      </c>
      <c r="O64" s="12">
        <v>0</v>
      </c>
      <c r="P64" s="12">
        <v>0</v>
      </c>
    </row>
    <row r="65" spans="1:16" s="4" customFormat="1" ht="15" customHeight="1" x14ac:dyDescent="0.25">
      <c r="A65" s="4" t="s">
        <v>116</v>
      </c>
      <c r="B65" s="10" t="s">
        <v>13</v>
      </c>
      <c r="C65" s="11" t="s">
        <v>117</v>
      </c>
      <c r="D65" s="12">
        <v>31414416.66</v>
      </c>
      <c r="E65" s="12">
        <v>16414416.66</v>
      </c>
      <c r="F65" s="12">
        <v>16414416.66</v>
      </c>
      <c r="G65" s="12">
        <v>16414416.66</v>
      </c>
      <c r="H65" s="12">
        <v>16414416.66</v>
      </c>
      <c r="I65" s="12">
        <v>16414416.66</v>
      </c>
      <c r="J65" s="12">
        <v>16414416.66</v>
      </c>
      <c r="K65" s="12">
        <v>16414416.66</v>
      </c>
      <c r="L65" s="12">
        <v>16414416.66</v>
      </c>
      <c r="M65" s="12">
        <v>16414416.66</v>
      </c>
      <c r="N65" s="12">
        <v>16414416.66</v>
      </c>
      <c r="O65" s="12">
        <v>0</v>
      </c>
      <c r="P65" s="12">
        <v>0</v>
      </c>
    </row>
    <row r="66" spans="1:16" s="4" customFormat="1" ht="15" customHeight="1" x14ac:dyDescent="0.25">
      <c r="A66" s="4" t="s">
        <v>118</v>
      </c>
      <c r="B66" s="10" t="s">
        <v>16</v>
      </c>
      <c r="C66" s="11" t="s">
        <v>119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</row>
    <row r="67" spans="1:16" s="4" customFormat="1" ht="15" customHeight="1" x14ac:dyDescent="0.25">
      <c r="A67" s="4" t="s">
        <v>120</v>
      </c>
      <c r="B67" s="10" t="s">
        <v>19</v>
      </c>
      <c r="C67" s="11" t="s">
        <v>121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</row>
    <row r="68" spans="1:16" s="6" customFormat="1" ht="15" customHeight="1" x14ac:dyDescent="0.25">
      <c r="B68" s="7"/>
      <c r="C68" s="8" t="s">
        <v>21</v>
      </c>
      <c r="D68" s="16">
        <f>SUM(D64:D67)</f>
        <v>112547333.33</v>
      </c>
      <c r="E68" s="16">
        <f t="shared" ref="E68:P68" si="4">SUM(E64:E67)</f>
        <v>100242319.80999999</v>
      </c>
      <c r="F68" s="16">
        <f t="shared" si="4"/>
        <v>97547333.329999998</v>
      </c>
      <c r="G68" s="16">
        <f t="shared" si="4"/>
        <v>97547333.329999998</v>
      </c>
      <c r="H68" s="16">
        <f t="shared" si="4"/>
        <v>97547333.329999998</v>
      </c>
      <c r="I68" s="16">
        <f t="shared" si="4"/>
        <v>97547333.329999998</v>
      </c>
      <c r="J68" s="16">
        <f t="shared" si="4"/>
        <v>97556262.679999992</v>
      </c>
      <c r="K68" s="16">
        <f t="shared" si="4"/>
        <v>97547333.329999983</v>
      </c>
      <c r="L68" s="16">
        <f t="shared" si="4"/>
        <v>97547333.329999998</v>
      </c>
      <c r="M68" s="16">
        <f t="shared" si="4"/>
        <v>98297243.299999997</v>
      </c>
      <c r="N68" s="16">
        <f t="shared" si="4"/>
        <v>98296860.400000006</v>
      </c>
      <c r="O68" s="16">
        <f t="shared" si="4"/>
        <v>0</v>
      </c>
      <c r="P68" s="16">
        <f t="shared" si="4"/>
        <v>0</v>
      </c>
    </row>
    <row r="69" spans="1:16" s="6" customFormat="1" ht="15" customHeight="1" x14ac:dyDescent="0.25">
      <c r="B69" s="2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s="4" customFormat="1" ht="15" customHeight="1" x14ac:dyDescent="0.25">
      <c r="B70" s="5"/>
      <c r="C70" s="6" t="s">
        <v>122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s="6" customFormat="1" ht="15" customHeight="1" x14ac:dyDescent="0.25">
      <c r="B71" s="7" t="s">
        <v>6</v>
      </c>
      <c r="C71" s="7" t="s">
        <v>123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 s="4" customFormat="1" ht="15" customHeight="1" x14ac:dyDescent="0.25">
      <c r="A72" s="4" t="s">
        <v>124</v>
      </c>
      <c r="B72" s="10" t="s">
        <v>10</v>
      </c>
      <c r="C72" s="11" t="s">
        <v>125</v>
      </c>
      <c r="D72" s="12">
        <v>4332500.5599999996</v>
      </c>
      <c r="E72" s="12">
        <v>6712927.0700000003</v>
      </c>
      <c r="F72" s="12">
        <v>8252716.1500000004</v>
      </c>
      <c r="G72" s="12">
        <v>7173372.6799999997</v>
      </c>
      <c r="H72" s="12">
        <v>7801877.3799999999</v>
      </c>
      <c r="I72" s="12">
        <v>8652897.8200000003</v>
      </c>
      <c r="J72" s="12">
        <v>8037258.1699999999</v>
      </c>
      <c r="K72" s="12">
        <v>7411665.3200000003</v>
      </c>
      <c r="L72" s="12">
        <v>9137947.4900000002</v>
      </c>
      <c r="M72" s="12">
        <v>7904090.2999999998</v>
      </c>
      <c r="N72" s="12">
        <v>9442908.7200000007</v>
      </c>
      <c r="O72" s="12">
        <v>0</v>
      </c>
      <c r="P72" s="12">
        <v>0</v>
      </c>
    </row>
    <row r="73" spans="1:16" s="4" customFormat="1" ht="15" customHeight="1" x14ac:dyDescent="0.25">
      <c r="A73" s="4" t="s">
        <v>126</v>
      </c>
      <c r="B73" s="10" t="s">
        <v>13</v>
      </c>
      <c r="C73" s="11" t="s">
        <v>127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</row>
    <row r="74" spans="1:16" s="4" customFormat="1" ht="15" customHeight="1" x14ac:dyDescent="0.25">
      <c r="A74" s="4" t="s">
        <v>128</v>
      </c>
      <c r="B74" s="10" t="s">
        <v>16</v>
      </c>
      <c r="C74" s="11" t="s">
        <v>129</v>
      </c>
      <c r="D74" s="12">
        <v>4329153.34</v>
      </c>
      <c r="E74" s="12">
        <v>5313458.32</v>
      </c>
      <c r="F74" s="12">
        <v>4556571.2699999996</v>
      </c>
      <c r="G74" s="12">
        <v>5099900.8</v>
      </c>
      <c r="H74" s="12">
        <v>6031426.6900000004</v>
      </c>
      <c r="I74" s="12">
        <v>6696777.5899999999</v>
      </c>
      <c r="J74" s="12">
        <v>7653834.1099999994</v>
      </c>
      <c r="K74" s="12">
        <v>7434933.3200000003</v>
      </c>
      <c r="L74" s="12">
        <v>7387027.29</v>
      </c>
      <c r="M74" s="12">
        <v>7629585.8600000003</v>
      </c>
      <c r="N74" s="12">
        <v>7307965.3700000001</v>
      </c>
      <c r="O74" s="12">
        <v>0</v>
      </c>
      <c r="P74" s="12">
        <v>0</v>
      </c>
    </row>
    <row r="75" spans="1:16" s="4" customFormat="1" ht="15" customHeight="1" x14ac:dyDescent="0.25">
      <c r="A75" s="4" t="s">
        <v>130</v>
      </c>
      <c r="B75" s="10" t="s">
        <v>19</v>
      </c>
      <c r="C75" s="11" t="s">
        <v>131</v>
      </c>
      <c r="D75" s="12">
        <v>1043488.89</v>
      </c>
      <c r="E75" s="12">
        <v>805915.41</v>
      </c>
      <c r="F75" s="12">
        <v>1389070.8699999999</v>
      </c>
      <c r="G75" s="12">
        <v>1495838.97</v>
      </c>
      <c r="H75" s="12">
        <v>1857943.96</v>
      </c>
      <c r="I75" s="12">
        <v>2245820.3400000003</v>
      </c>
      <c r="J75" s="12">
        <v>2538117.4299999997</v>
      </c>
      <c r="K75" s="12">
        <v>2825697.31</v>
      </c>
      <c r="L75" s="12">
        <v>3231888.9299999997</v>
      </c>
      <c r="M75" s="12">
        <v>3616900.1300000004</v>
      </c>
      <c r="N75" s="12">
        <v>4313419.5199999996</v>
      </c>
      <c r="O75" s="12">
        <v>0</v>
      </c>
      <c r="P75" s="12">
        <v>0</v>
      </c>
    </row>
    <row r="76" spans="1:16" s="6" customFormat="1" ht="15" customHeight="1" x14ac:dyDescent="0.25">
      <c r="B76" s="7"/>
      <c r="C76" s="8" t="s">
        <v>21</v>
      </c>
      <c r="D76" s="16">
        <f>SUM(D72:D75)</f>
        <v>9705142.7899999991</v>
      </c>
      <c r="E76" s="16">
        <f t="shared" ref="E76:P76" si="5">SUM(E72:E75)</f>
        <v>12832300.800000001</v>
      </c>
      <c r="F76" s="16">
        <f t="shared" si="5"/>
        <v>14198358.289999999</v>
      </c>
      <c r="G76" s="16">
        <f t="shared" si="5"/>
        <v>13769112.450000001</v>
      </c>
      <c r="H76" s="16">
        <f t="shared" si="5"/>
        <v>15691248.030000001</v>
      </c>
      <c r="I76" s="16">
        <f t="shared" si="5"/>
        <v>17595495.75</v>
      </c>
      <c r="J76" s="16">
        <f t="shared" si="5"/>
        <v>18229209.710000001</v>
      </c>
      <c r="K76" s="16">
        <f t="shared" si="5"/>
        <v>17672295.949999999</v>
      </c>
      <c r="L76" s="16">
        <f t="shared" si="5"/>
        <v>19756863.710000001</v>
      </c>
      <c r="M76" s="16">
        <f t="shared" si="5"/>
        <v>19150576.289999999</v>
      </c>
      <c r="N76" s="16">
        <f t="shared" si="5"/>
        <v>21064293.609999999</v>
      </c>
      <c r="O76" s="16">
        <f t="shared" si="5"/>
        <v>0</v>
      </c>
      <c r="P76" s="16">
        <f t="shared" si="5"/>
        <v>0</v>
      </c>
    </row>
    <row r="77" spans="1:16" s="4" customFormat="1" x14ac:dyDescent="0.25">
      <c r="B77" s="5"/>
    </row>
    <row r="78" spans="1:16" s="4" customFormat="1" ht="31.5" x14ac:dyDescent="0.25">
      <c r="B78" s="5"/>
      <c r="C78" s="19" t="s">
        <v>132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6" s="4" customFormat="1" x14ac:dyDescent="0.25">
      <c r="B79" s="5"/>
    </row>
    <row r="80" spans="1:16" s="4" customFormat="1" x14ac:dyDescent="0.25">
      <c r="B80" s="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</row>
    <row r="81" spans="2:16" s="4" customFormat="1" x14ac:dyDescent="0.25">
      <c r="B81" s="5"/>
      <c r="D81" s="22">
        <f t="shared" ref="D81:P81" si="6">D68+D76</f>
        <v>122252476.12</v>
      </c>
      <c r="E81" s="22">
        <f t="shared" si="6"/>
        <v>113074620.60999998</v>
      </c>
      <c r="F81" s="22">
        <f t="shared" si="6"/>
        <v>111745691.62</v>
      </c>
      <c r="G81" s="22">
        <f t="shared" si="6"/>
        <v>111316445.78</v>
      </c>
      <c r="H81" s="22">
        <f t="shared" si="6"/>
        <v>113238581.36</v>
      </c>
      <c r="I81" s="22">
        <f t="shared" si="6"/>
        <v>115142829.08</v>
      </c>
      <c r="J81" s="22">
        <f t="shared" si="6"/>
        <v>115785472.38999999</v>
      </c>
      <c r="K81" s="22">
        <f t="shared" si="6"/>
        <v>115219629.27999999</v>
      </c>
      <c r="L81" s="22">
        <f t="shared" si="6"/>
        <v>117304197.03999999</v>
      </c>
      <c r="M81" s="22">
        <f t="shared" si="6"/>
        <v>117447819.59</v>
      </c>
      <c r="N81" s="22">
        <f t="shared" si="6"/>
        <v>119361154.01000001</v>
      </c>
      <c r="O81" s="22">
        <f t="shared" si="6"/>
        <v>0</v>
      </c>
      <c r="P81" s="22">
        <f t="shared" si="6"/>
        <v>0</v>
      </c>
    </row>
    <row r="82" spans="2:16" s="4" customFormat="1" x14ac:dyDescent="0.2">
      <c r="B82" s="5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</row>
    <row r="83" spans="2:16" s="4" customFormat="1" x14ac:dyDescent="0.25">
      <c r="B83" s="5"/>
      <c r="D83" s="21">
        <v>122252476.12</v>
      </c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</row>
    <row r="84" spans="2:16" x14ac:dyDescent="0.2">
      <c r="D84" s="24">
        <f>D83-D81</f>
        <v>0</v>
      </c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</row>
    <row r="85" spans="2:16" x14ac:dyDescent="0.2"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</row>
  </sheetData>
  <conditionalFormatting sqref="D2">
    <cfRule type="cellIs" dxfId="42" priority="43" operator="equal">
      <formula>"CONFERIDO"</formula>
    </cfRule>
  </conditionalFormatting>
  <conditionalFormatting sqref="D11:M14">
    <cfRule type="cellIs" dxfId="41" priority="42" operator="equal">
      <formula>"CONFERIDO"</formula>
    </cfRule>
  </conditionalFormatting>
  <conditionalFormatting sqref="D55">
    <cfRule type="cellIs" dxfId="40" priority="41" operator="equal">
      <formula>"CONFERIDO"</formula>
    </cfRule>
  </conditionalFormatting>
  <conditionalFormatting sqref="D64:L67">
    <cfRule type="cellIs" dxfId="39" priority="40" operator="equal">
      <formula>"CONFERIDO"</formula>
    </cfRule>
  </conditionalFormatting>
  <conditionalFormatting sqref="D19:L43">
    <cfRule type="cellIs" dxfId="38" priority="39" operator="equal">
      <formula>"CONFERIDO"</formula>
    </cfRule>
  </conditionalFormatting>
  <conditionalFormatting sqref="D44:L44">
    <cfRule type="cellIs" dxfId="37" priority="38" operator="equal">
      <formula>"CONFERIDO"</formula>
    </cfRule>
  </conditionalFormatting>
  <conditionalFormatting sqref="D49:L53">
    <cfRule type="cellIs" dxfId="36" priority="37" operator="equal">
      <formula>"CONFERIDO"</formula>
    </cfRule>
  </conditionalFormatting>
  <conditionalFormatting sqref="D58:L59">
    <cfRule type="cellIs" dxfId="35" priority="36" operator="equal">
      <formula>"CONFERIDO"</formula>
    </cfRule>
  </conditionalFormatting>
  <conditionalFormatting sqref="D72:L72">
    <cfRule type="cellIs" dxfId="34" priority="35" operator="equal">
      <formula>"CONFERIDO"</formula>
    </cfRule>
  </conditionalFormatting>
  <conditionalFormatting sqref="D73:L73">
    <cfRule type="cellIs" dxfId="33" priority="34" operator="equal">
      <formula>"CONFERIDO"</formula>
    </cfRule>
  </conditionalFormatting>
  <conditionalFormatting sqref="D74:L74">
    <cfRule type="cellIs" dxfId="32" priority="33" operator="equal">
      <formula>"CONFERIDO"</formula>
    </cfRule>
  </conditionalFormatting>
  <conditionalFormatting sqref="D75:L75">
    <cfRule type="cellIs" dxfId="31" priority="32" operator="equal">
      <formula>"CONFERIDO"</formula>
    </cfRule>
  </conditionalFormatting>
  <conditionalFormatting sqref="F2:H2">
    <cfRule type="cellIs" dxfId="30" priority="31" operator="equal">
      <formula>"CONFERIDO"</formula>
    </cfRule>
  </conditionalFormatting>
  <conditionalFormatting sqref="K55:L55">
    <cfRule type="cellIs" dxfId="29" priority="28" operator="equal">
      <formula>"CONFERIDO"</formula>
    </cfRule>
  </conditionalFormatting>
  <conditionalFormatting sqref="E55:H55">
    <cfRule type="cellIs" dxfId="28" priority="30" operator="equal">
      <formula>"CONFERIDO"</formula>
    </cfRule>
  </conditionalFormatting>
  <conditionalFormatting sqref="I2:J2">
    <cfRule type="cellIs" dxfId="27" priority="27" operator="equal">
      <formula>"CONFERIDO"</formula>
    </cfRule>
  </conditionalFormatting>
  <conditionalFormatting sqref="K2:L2">
    <cfRule type="cellIs" dxfId="26" priority="29" operator="equal">
      <formula>"CONFERIDO"</formula>
    </cfRule>
  </conditionalFormatting>
  <conditionalFormatting sqref="I55:J55">
    <cfRule type="cellIs" dxfId="25" priority="26" operator="equal">
      <formula>"CONFERIDO"</formula>
    </cfRule>
  </conditionalFormatting>
  <conditionalFormatting sqref="E2">
    <cfRule type="cellIs" dxfId="24" priority="25" operator="equal">
      <formula>"CONFERIDO"</formula>
    </cfRule>
  </conditionalFormatting>
  <conditionalFormatting sqref="M64:O67">
    <cfRule type="cellIs" dxfId="23" priority="23" operator="equal">
      <formula>"CONFERIDO"</formula>
    </cfRule>
  </conditionalFormatting>
  <conditionalFormatting sqref="M44:O44">
    <cfRule type="cellIs" dxfId="22" priority="21" operator="equal">
      <formula>"CONFERIDO"</formula>
    </cfRule>
  </conditionalFormatting>
  <conditionalFormatting sqref="M49:O53">
    <cfRule type="cellIs" dxfId="21" priority="20" operator="equal">
      <formula>"CONFERIDO"</formula>
    </cfRule>
  </conditionalFormatting>
  <conditionalFormatting sqref="M58:O59">
    <cfRule type="cellIs" dxfId="20" priority="19" operator="equal">
      <formula>"CONFERIDO"</formula>
    </cfRule>
  </conditionalFormatting>
  <conditionalFormatting sqref="M72:O72">
    <cfRule type="cellIs" dxfId="19" priority="18" operator="equal">
      <formula>"CONFERIDO"</formula>
    </cfRule>
  </conditionalFormatting>
  <conditionalFormatting sqref="M73:O73">
    <cfRule type="cellIs" dxfId="18" priority="17" operator="equal">
      <formula>"CONFERIDO"</formula>
    </cfRule>
  </conditionalFormatting>
  <conditionalFormatting sqref="M74:O74">
    <cfRule type="cellIs" dxfId="17" priority="16" operator="equal">
      <formula>"CONFERIDO"</formula>
    </cfRule>
  </conditionalFormatting>
  <conditionalFormatting sqref="M75:O75">
    <cfRule type="cellIs" dxfId="16" priority="15" operator="equal">
      <formula>"CONFERIDO"</formula>
    </cfRule>
  </conditionalFormatting>
  <conditionalFormatting sqref="M2:O2">
    <cfRule type="cellIs" dxfId="15" priority="14" operator="equal">
      <formula>"CONFERIDO"</formula>
    </cfRule>
  </conditionalFormatting>
  <conditionalFormatting sqref="M55:O55">
    <cfRule type="cellIs" dxfId="14" priority="13" operator="equal">
      <formula>"CONFERIDO"</formula>
    </cfRule>
  </conditionalFormatting>
  <conditionalFormatting sqref="N11:O14">
    <cfRule type="cellIs" dxfId="13" priority="24" operator="equal">
      <formula>"CONFERIDO"</formula>
    </cfRule>
  </conditionalFormatting>
  <conditionalFormatting sqref="M19:O43">
    <cfRule type="cellIs" dxfId="12" priority="22" operator="equal">
      <formula>"CONFERIDO"</formula>
    </cfRule>
  </conditionalFormatting>
  <conditionalFormatting sqref="P64:P67">
    <cfRule type="cellIs" dxfId="11" priority="11" operator="equal">
      <formula>"CONFERIDO"</formula>
    </cfRule>
  </conditionalFormatting>
  <conditionalFormatting sqref="P44">
    <cfRule type="cellIs" dxfId="10" priority="9" operator="equal">
      <formula>"CONFERIDO"</formula>
    </cfRule>
  </conditionalFormatting>
  <conditionalFormatting sqref="P49:P53">
    <cfRule type="cellIs" dxfId="9" priority="8" operator="equal">
      <formula>"CONFERIDO"</formula>
    </cfRule>
  </conditionalFormatting>
  <conditionalFormatting sqref="P58:P59">
    <cfRule type="cellIs" dxfId="8" priority="7" operator="equal">
      <formula>"CONFERIDO"</formula>
    </cfRule>
  </conditionalFormatting>
  <conditionalFormatting sqref="P72">
    <cfRule type="cellIs" dxfId="7" priority="6" operator="equal">
      <formula>"CONFERIDO"</formula>
    </cfRule>
  </conditionalFormatting>
  <conditionalFormatting sqref="P73">
    <cfRule type="cellIs" dxfId="6" priority="5" operator="equal">
      <formula>"CONFERIDO"</formula>
    </cfRule>
  </conditionalFormatting>
  <conditionalFormatting sqref="P74">
    <cfRule type="cellIs" dxfId="5" priority="4" operator="equal">
      <formula>"CONFERIDO"</formula>
    </cfRule>
  </conditionalFormatting>
  <conditionalFormatting sqref="P75">
    <cfRule type="cellIs" dxfId="4" priority="3" operator="equal">
      <formula>"CONFERIDO"</formula>
    </cfRule>
  </conditionalFormatting>
  <conditionalFormatting sqref="P2">
    <cfRule type="cellIs" dxfId="3" priority="2" operator="equal">
      <formula>"CONFERIDO"</formula>
    </cfRule>
  </conditionalFormatting>
  <conditionalFormatting sqref="P55">
    <cfRule type="cellIs" dxfId="2" priority="1" operator="equal">
      <formula>"CONFERIDO"</formula>
    </cfRule>
  </conditionalFormatting>
  <conditionalFormatting sqref="P11:P14">
    <cfRule type="cellIs" dxfId="1" priority="12" operator="equal">
      <formula>"CONFERIDO"</formula>
    </cfRule>
  </conditionalFormatting>
  <conditionalFormatting sqref="P19:P43">
    <cfRule type="cellIs" dxfId="0" priority="10" operator="equal">
      <formula>"CONFERIDO"</formula>
    </cfRule>
  </conditionalFormatting>
  <printOptions horizontalCentered="1"/>
  <pageMargins left="0.31496062992125984" right="0.31496062992125984" top="0.59055118110236227" bottom="0.59055118110236227" header="0.31496062992125984" footer="0.31496062992125984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PubAnexo I</vt:lpstr>
      <vt:lpstr>'PubAnexo I'!Area_de_impressao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Jorge de Oliveira Borges</dc:creator>
  <cp:lastModifiedBy>Luciano Jorge</cp:lastModifiedBy>
  <dcterms:created xsi:type="dcterms:W3CDTF">2021-09-22T12:49:26Z</dcterms:created>
  <dcterms:modified xsi:type="dcterms:W3CDTF">2021-12-13T19:53:22Z</dcterms:modified>
</cp:coreProperties>
</file>