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ristiano - Orçamento\Publicação Mensal\2025\"/>
    </mc:Choice>
  </mc:AlternateContent>
  <xr:revisionPtr revIDLastSave="0" documentId="13_ncr:1_{0A810E70-429F-4FCB-AAC3-D4FAAB9E015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ubfJan" sheetId="22" r:id="rId1"/>
    <sheet name="PubfFev" sheetId="23" r:id="rId2"/>
    <sheet name="PubfMar" sheetId="21" r:id="rId3"/>
  </sheets>
  <definedNames>
    <definedName name="_xlnm._FilterDatabase" localSheetId="1" hidden="1">PubfFev!$A$5:$Y$5</definedName>
    <definedName name="_xlnm._FilterDatabase" localSheetId="0" hidden="1">PubfJan!$A$5:$Y$5</definedName>
    <definedName name="_xlnm._FilterDatabase" localSheetId="2" hidden="1">PubfMar!$A$5:$Y$5</definedName>
    <definedName name="_xlnm.Print_Area" localSheetId="1">PubfFev!$B$2:$Y$38</definedName>
    <definedName name="_xlnm.Print_Area" localSheetId="0">PubfJan!$B$2:$Y$37</definedName>
    <definedName name="_xlnm.Print_Area" localSheetId="2">PubfMar!$B$2:$Y$39</definedName>
    <definedName name="_xlnm.Print_Titles" localSheetId="1">PubfFev!$2:$4</definedName>
    <definedName name="_xlnm.Print_Titles" localSheetId="0">PubfJan!$2:$4</definedName>
    <definedName name="_xlnm.Print_Titles" localSheetId="2">PubfMar!$2:$4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7" i="22" l="1"/>
  <c r="X37" i="22"/>
  <c r="V37" i="22"/>
  <c r="W37" i="22" s="1"/>
  <c r="T37" i="22"/>
  <c r="U37" i="22" s="1"/>
  <c r="S37" i="22"/>
  <c r="R37" i="22"/>
  <c r="Q37" i="22"/>
  <c r="P37" i="22"/>
  <c r="O37" i="22"/>
  <c r="N37" i="22"/>
  <c r="M37" i="22"/>
  <c r="L3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1" authorId="0" shapeId="0" xr:uid="{04644A4A-AF60-4927-A624-F1746B9B3966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sharedStrings.xml><?xml version="1.0" encoding="utf-8"?>
<sst xmlns="http://schemas.openxmlformats.org/spreadsheetml/2006/main" count="913" uniqueCount="124">
  <si>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</si>
  <si>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</si>
  <si>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</si>
  <si>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</si>
  <si>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</si>
  <si>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</si>
  <si>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</si>
  <si>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</si>
  <si>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</si>
  <si>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</si>
  <si>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</si>
  <si>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</si>
  <si>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</si>
  <si>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</si>
  <si>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</si>
  <si>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</si>
  <si>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</si>
  <si>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</si>
  <si>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</si>
  <si>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</si>
  <si>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</si>
  <si>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</si>
  <si>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</si>
  <si>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</si>
  <si>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</si>
  <si>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</si>
  <si>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</si>
  <si>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</si>
  <si>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</si>
  <si>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</si>
  <si>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</si>
  <si>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</si>
  <si>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</si>
  <si>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</si>
  <si>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</si>
  <si>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</si>
  <si>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</si>
  <si>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</si>
  <si>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</si>
  <si>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</si>
  <si>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</si>
  <si>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</si>
  <si>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</si>
  <si>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</si>
  <si>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</si>
  <si>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</si>
  <si>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</si>
  <si>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</si>
  <si>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</si>
  <si>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</si>
  <si>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</si>
  <si>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</si>
  <si>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</si>
  <si>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</si>
  <si>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</si>
  <si>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</si>
  <si>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</si>
  <si>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</si>
  <si>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</si>
  <si>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</si>
  <si>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</si>
  <si>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</si>
  <si>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</si>
  <si>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</si>
  <si>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</si>
  <si>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</si>
  <si>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</si>
  <si>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</si>
  <si>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</si>
  <si>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</si>
  <si>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</si>
  <si>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</si>
  <si>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</si>
  <si>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</si>
  <si>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</si>
  <si>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</si>
  <si>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</si>
  <si>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</si>
  <si>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</si>
  <si>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</si>
  <si>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</si>
  <si>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</si>
  <si>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</si>
  <si>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</si>
  <si>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</si>
  <si>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1760</t>
  </si>
  <si>
    <t>Recursos de Emolumentos e Taxas Judiciais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</si>
  <si>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</si>
  <si>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</si>
  <si>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</si>
  <si>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</si>
  <si>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</si>
  <si>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</si>
  <si>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</si>
  <si>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</si>
  <si>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</si>
  <si>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</si>
  <si>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</si>
  <si>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0543.6001.0001</t>
  </si>
  <si>
    <t>1759</t>
  </si>
  <si>
    <t>Recursos Vinculados a Fundos</t>
  </si>
  <si>
    <t>0543.1656.0117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</si>
  <si>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</si>
  <si>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</si>
  <si>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</si>
  <si>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</si>
  <si>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0543.6002.0001</t>
  </si>
  <si>
    <t>02/126</t>
  </si>
  <si>
    <t>0543.6003.0001</t>
  </si>
  <si>
    <t>0543.3342.0219</t>
  </si>
  <si>
    <t>Construção do Prédio Sede - No Município de São Luis</t>
  </si>
  <si>
    <t>Acesso à Justiça - CGJ - No Estado do Maranhão</t>
  </si>
  <si>
    <t>Construção, Reforma e Ampliação de Prédios do Poder Judiciário - no Município de São Luís</t>
  </si>
  <si>
    <t>Construção, Reforma e Ampliação de Prédios do Poder Judiciário - No Município de Santa Quitéria</t>
  </si>
  <si>
    <t>Construção, Reforma e Ampliação de Prédios do Poder Judiciário - No Município de Santo Amaro</t>
  </si>
  <si>
    <t>Modernização do Judiciário - No Estado do Maranhão</t>
  </si>
  <si>
    <t>Gestão e Capacitação de Recursos Humanos - No Estado do Maranhão</t>
  </si>
  <si>
    <t>5</t>
  </si>
  <si>
    <t>28/846</t>
  </si>
  <si>
    <t>0499.0970.0001</t>
  </si>
  <si>
    <t>Operação Especial</t>
  </si>
  <si>
    <t>Cumprimento de Sentença Judicial - TJ - No Estado do Maranhão</t>
  </si>
  <si>
    <t>11103</t>
  </si>
  <si>
    <t>PGE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</si>
</sst>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 wrapText="1"/>
    </xf>
    <xf numFmtId="43" fontId="2" fillId="2" borderId="19" xfId="1" applyFont="1" applyFill="1" applyBorder="1" applyAlignment="1">
      <alignment horizontal="center" vertical="center" wrapText="1"/>
    </xf>
    <xf numFmtId="43" fontId="4" fillId="2" borderId="22" xfId="6" applyFont="1" applyFill="1" applyBorder="1" applyAlignment="1">
      <alignment horizontal="center" vertical="center" wrapText="1"/>
    </xf>
  </cellXfs>
  <cellStyles count="7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  <cellStyle name="Vírgula 5" xfId="6" xr:uid="{6003C0D6-A252-4F6A-8C1F-45E8C54ACD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0D4F-2552-4B78-88CD-8F97C987DCB6}">
  <dimension ref="B1:Y37"/>
  <sheetViews>
    <sheetView showGridLines="0" topLeftCell="A25" zoomScale="80" zoomScaleNormal="80" workbookViewId="0">
      <selection activeCell="D23" sqref="D2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43" t="s">
        <v>0</v>
      </c>
      <c r="C2" s="45"/>
      <c r="D2" s="45"/>
      <c r="E2" s="45"/>
      <c r="F2" s="45"/>
      <c r="G2" s="45"/>
      <c r="H2" s="45"/>
      <c r="I2" s="45"/>
      <c r="J2" s="45"/>
      <c r="K2" s="53"/>
      <c r="L2" s="41" t="s">
        <v>1</v>
      </c>
      <c r="M2" s="54" t="s">
        <v>2</v>
      </c>
      <c r="N2" s="55"/>
      <c r="O2" s="41" t="s">
        <v>3</v>
      </c>
      <c r="P2" s="41" t="s">
        <v>4</v>
      </c>
      <c r="Q2" s="43" t="s">
        <v>5</v>
      </c>
      <c r="R2" s="53"/>
      <c r="S2" s="41" t="s">
        <v>6</v>
      </c>
      <c r="T2" s="43" t="s">
        <v>7</v>
      </c>
      <c r="U2" s="44"/>
      <c r="V2" s="45"/>
      <c r="W2" s="44"/>
      <c r="X2" s="45"/>
      <c r="Y2" s="46"/>
    </row>
    <row r="3" spans="2:25" x14ac:dyDescent="0.25">
      <c r="B3" s="47" t="s">
        <v>8</v>
      </c>
      <c r="C3" s="48"/>
      <c r="D3" s="49" t="s">
        <v>9</v>
      </c>
      <c r="E3" s="49" t="s">
        <v>10</v>
      </c>
      <c r="F3" s="51" t="s">
        <v>11</v>
      </c>
      <c r="G3" s="52"/>
      <c r="H3" s="49" t="s">
        <v>12</v>
      </c>
      <c r="I3" s="47" t="s">
        <v>13</v>
      </c>
      <c r="J3" s="48"/>
      <c r="K3" s="49" t="s">
        <v>14</v>
      </c>
      <c r="L3" s="42"/>
      <c r="M3" s="38" t="s">
        <v>15</v>
      </c>
      <c r="N3" s="38" t="s">
        <v>16</v>
      </c>
      <c r="O3" s="42"/>
      <c r="P3" s="42"/>
      <c r="Q3" s="4" t="s">
        <v>17</v>
      </c>
      <c r="R3" s="4" t="s">
        <v>18</v>
      </c>
      <c r="S3" s="42"/>
      <c r="T3" s="39" t="s">
        <v>19</v>
      </c>
      <c r="U3" s="5" t="s">
        <v>20</v>
      </c>
      <c r="V3" s="39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0" t="s">
        <v>23</v>
      </c>
      <c r="C4" s="40" t="s">
        <v>24</v>
      </c>
      <c r="D4" s="50"/>
      <c r="E4" s="50"/>
      <c r="F4" s="40" t="s">
        <v>25</v>
      </c>
      <c r="G4" s="40" t="s">
        <v>26</v>
      </c>
      <c r="H4" s="50"/>
      <c r="I4" s="40" t="s">
        <v>23</v>
      </c>
      <c r="J4" s="40" t="s">
        <v>24</v>
      </c>
      <c r="K4" s="50"/>
      <c r="L4" s="4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0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2998818.01</v>
      </c>
      <c r="U5" s="30">
        <v>6.3083313038795261E-2</v>
      </c>
      <c r="V5" s="25">
        <v>2998818.01</v>
      </c>
      <c r="W5" s="30">
        <v>6.3083313038795261E-2</v>
      </c>
      <c r="X5" s="25">
        <v>0</v>
      </c>
      <c r="Y5" s="12">
        <v>0</v>
      </c>
    </row>
    <row r="6" spans="2:25" ht="63.75" x14ac:dyDescent="0.25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14355433.5</v>
      </c>
      <c r="U6" s="20">
        <v>6.969113245107332E-2</v>
      </c>
      <c r="V6" s="16">
        <v>14355433.5</v>
      </c>
      <c r="W6" s="20">
        <v>6.969113245107332E-2</v>
      </c>
      <c r="X6" s="16">
        <v>14355433.5</v>
      </c>
      <c r="Y6" s="20">
        <v>6.969113245107332E-2</v>
      </c>
    </row>
    <row r="7" spans="2:25" ht="76.5" x14ac:dyDescent="0.25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360701.6</v>
      </c>
      <c r="U7" s="20">
        <v>6.7950710239073536E-2</v>
      </c>
      <c r="V7" s="16">
        <v>360701.6</v>
      </c>
      <c r="W7" s="20">
        <v>6.7950710239073536E-2</v>
      </c>
      <c r="X7" s="16">
        <v>360701.6</v>
      </c>
      <c r="Y7" s="20">
        <v>6.7950710239073536E-2</v>
      </c>
    </row>
    <row r="8" spans="2:25" ht="38.25" x14ac:dyDescent="0.25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86930941.560000002</v>
      </c>
      <c r="U8" s="20">
        <v>6.7337391482791886E-2</v>
      </c>
      <c r="V8" s="16">
        <v>86930941.560000002</v>
      </c>
      <c r="W8" s="20">
        <v>6.7337391482791886E-2</v>
      </c>
      <c r="X8" s="16">
        <v>86930941.560000002</v>
      </c>
      <c r="Y8" s="20">
        <v>6.7337391482791886E-2</v>
      </c>
    </row>
    <row r="9" spans="2:25" ht="38.25" x14ac:dyDescent="0.25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15148094.27</v>
      </c>
      <c r="U9" s="34">
        <v>6.1154879663141572E-2</v>
      </c>
      <c r="V9" s="19">
        <v>14771121.77</v>
      </c>
      <c r="W9" s="34">
        <v>5.9632991334292826E-2</v>
      </c>
      <c r="X9" s="19">
        <v>14771121.77</v>
      </c>
      <c r="Y9" s="34">
        <v>5.9632991334292826E-2</v>
      </c>
    </row>
    <row r="10" spans="2:25" ht="38.25" x14ac:dyDescent="0.25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0</v>
      </c>
      <c r="U10" s="31">
        <v>0</v>
      </c>
      <c r="V10" s="19">
        <v>0</v>
      </c>
      <c r="W10" s="31">
        <v>0</v>
      </c>
      <c r="X10" s="19">
        <v>0</v>
      </c>
      <c r="Y10" s="31">
        <v>0</v>
      </c>
    </row>
    <row r="11" spans="2:25" ht="51" x14ac:dyDescent="0.25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96559.51</v>
      </c>
      <c r="U11" s="31">
        <v>4.2046379199570855E-2</v>
      </c>
      <c r="V11" s="19">
        <v>0</v>
      </c>
      <c r="W11" s="31">
        <v>0</v>
      </c>
      <c r="X11" s="19">
        <v>0</v>
      </c>
      <c r="Y11" s="31">
        <v>0</v>
      </c>
    </row>
    <row r="12" spans="2:25" ht="38.25" x14ac:dyDescent="0.25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111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201511.78</v>
      </c>
      <c r="U12" s="20">
        <v>4.2343303214961124E-2</v>
      </c>
      <c r="V12" s="16">
        <v>111824.22</v>
      </c>
      <c r="W12" s="20">
        <v>2.3497419625971842E-2</v>
      </c>
      <c r="X12" s="16">
        <v>111824.22</v>
      </c>
      <c r="Y12" s="20">
        <v>2.3497419625971842E-2</v>
      </c>
    </row>
    <row r="13" spans="2:25" ht="63.75" x14ac:dyDescent="0.25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/>
      <c r="N13" s="16"/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112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113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114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115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/>
      <c r="O24" s="16">
        <v>137137014.00480002</v>
      </c>
      <c r="P24" s="16">
        <v>0</v>
      </c>
      <c r="Q24" s="16">
        <v>0</v>
      </c>
      <c r="R24" s="16">
        <v>0</v>
      </c>
      <c r="S24" s="17">
        <v>137137014.00480002</v>
      </c>
      <c r="T24" s="16">
        <v>34022206.890000001</v>
      </c>
      <c r="U24" s="20">
        <v>0.24808916204642728</v>
      </c>
      <c r="V24" s="16">
        <v>6025479.7000000002</v>
      </c>
      <c r="W24" s="20">
        <v>4.3937661496618985E-2</v>
      </c>
      <c r="X24" s="16">
        <v>6025478.7000000002</v>
      </c>
      <c r="Y24" s="20">
        <v>4.393765420464163E-2</v>
      </c>
    </row>
    <row r="25" spans="2:25" ht="38.25" x14ac:dyDescent="0.25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38.25" x14ac:dyDescent="0.25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99</v>
      </c>
      <c r="J26" s="18" t="s">
        <v>100</v>
      </c>
      <c r="K26" s="18">
        <v>3</v>
      </c>
      <c r="L26" s="19">
        <v>81020000</v>
      </c>
      <c r="M26" s="19"/>
      <c r="N26" s="19"/>
      <c r="O26" s="16">
        <v>81020000</v>
      </c>
      <c r="P26" s="16">
        <v>0</v>
      </c>
      <c r="Q26" s="16">
        <v>0</v>
      </c>
      <c r="R26" s="16">
        <v>0</v>
      </c>
      <c r="S26" s="17">
        <v>81020000</v>
      </c>
      <c r="T26" s="16">
        <v>3631190</v>
      </c>
      <c r="U26" s="20">
        <v>4.4818439891384843E-2</v>
      </c>
      <c r="V26" s="16">
        <v>2231190</v>
      </c>
      <c r="W26" s="20">
        <v>2.7538755862749939E-2</v>
      </c>
      <c r="X26" s="16">
        <v>2231190</v>
      </c>
      <c r="Y26" s="20">
        <v>2.7538755862749939E-2</v>
      </c>
    </row>
    <row r="27" spans="2:25" ht="38.25" x14ac:dyDescent="0.25">
      <c r="B27" s="18" t="s">
        <v>61</v>
      </c>
      <c r="C27" s="28" t="s">
        <v>90</v>
      </c>
      <c r="D27" s="18" t="s">
        <v>107</v>
      </c>
      <c r="E27" s="18" t="s">
        <v>108</v>
      </c>
      <c r="F27" s="18" t="s">
        <v>53</v>
      </c>
      <c r="G27" s="18" t="s">
        <v>115</v>
      </c>
      <c r="H27" s="18">
        <v>10</v>
      </c>
      <c r="I27" s="18" t="s">
        <v>85</v>
      </c>
      <c r="J27" s="18" t="s">
        <v>86</v>
      </c>
      <c r="K27" s="18">
        <v>3</v>
      </c>
      <c r="L27" s="19">
        <v>60377127</v>
      </c>
      <c r="M27" s="19"/>
      <c r="N27" s="19"/>
      <c r="O27" s="16">
        <v>60377127</v>
      </c>
      <c r="P27" s="16">
        <v>0</v>
      </c>
      <c r="Q27" s="16">
        <v>0</v>
      </c>
      <c r="R27" s="16">
        <v>0</v>
      </c>
      <c r="S27" s="17">
        <v>60377127</v>
      </c>
      <c r="T27" s="16">
        <v>5154805.62</v>
      </c>
      <c r="U27" s="20">
        <v>8.5376795421219703E-2</v>
      </c>
      <c r="V27" s="16">
        <v>0</v>
      </c>
      <c r="W27" s="20">
        <v>0</v>
      </c>
      <c r="X27" s="16">
        <v>0</v>
      </c>
      <c r="Y27" s="20">
        <v>0</v>
      </c>
    </row>
    <row r="28" spans="2:25" ht="38.25" x14ac:dyDescent="0.25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115</v>
      </c>
      <c r="H28" s="18">
        <v>10</v>
      </c>
      <c r="I28" s="18" t="s">
        <v>85</v>
      </c>
      <c r="J28" s="18" t="s">
        <v>86</v>
      </c>
      <c r="K28" s="18">
        <v>4</v>
      </c>
      <c r="L28" s="19">
        <v>28215801</v>
      </c>
      <c r="M28" s="19"/>
      <c r="N28" s="19"/>
      <c r="O28" s="16">
        <v>28215801</v>
      </c>
      <c r="P28" s="16">
        <v>0</v>
      </c>
      <c r="Q28" s="16">
        <v>0</v>
      </c>
      <c r="R28" s="16">
        <v>0</v>
      </c>
      <c r="S28" s="17">
        <v>28215801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51" x14ac:dyDescent="0.25">
      <c r="B29" s="18" t="s">
        <v>61</v>
      </c>
      <c r="C29" s="28" t="s">
        <v>90</v>
      </c>
      <c r="D29" s="18" t="s">
        <v>68</v>
      </c>
      <c r="E29" s="18" t="s">
        <v>69</v>
      </c>
      <c r="F29" s="18" t="s">
        <v>53</v>
      </c>
      <c r="G29" s="18" t="s">
        <v>116</v>
      </c>
      <c r="H29" s="18">
        <v>10</v>
      </c>
      <c r="I29" s="18" t="s">
        <v>85</v>
      </c>
      <c r="J29" s="18" t="s">
        <v>86</v>
      </c>
      <c r="K29" s="18">
        <v>3</v>
      </c>
      <c r="L29" s="19">
        <v>4216739</v>
      </c>
      <c r="M29" s="19"/>
      <c r="N29" s="19"/>
      <c r="O29" s="16">
        <v>4216739</v>
      </c>
      <c r="P29" s="16">
        <v>0</v>
      </c>
      <c r="Q29" s="16">
        <v>0</v>
      </c>
      <c r="R29" s="16">
        <v>0</v>
      </c>
      <c r="S29" s="17">
        <v>4216739</v>
      </c>
      <c r="T29" s="16">
        <v>1309001.44</v>
      </c>
      <c r="U29" s="20">
        <v>0.31042979895127487</v>
      </c>
      <c r="V29" s="16">
        <v>94841.44</v>
      </c>
      <c r="W29" s="33">
        <v>2.2491655281486476E-2</v>
      </c>
      <c r="X29" s="16">
        <v>94841.44</v>
      </c>
      <c r="Y29" s="33">
        <v>2.2491655281486476E-2</v>
      </c>
    </row>
    <row r="30" spans="2:25" ht="38.25" x14ac:dyDescent="0.25">
      <c r="B30" s="18" t="s">
        <v>61</v>
      </c>
      <c r="C30" s="28" t="s">
        <v>90</v>
      </c>
      <c r="D30" s="18" t="s">
        <v>54</v>
      </c>
      <c r="E30" s="18" t="s">
        <v>109</v>
      </c>
      <c r="F30" s="18" t="s">
        <v>53</v>
      </c>
      <c r="G30" s="18" t="s">
        <v>110</v>
      </c>
      <c r="H30" s="18">
        <v>10</v>
      </c>
      <c r="I30" s="18" t="s">
        <v>85</v>
      </c>
      <c r="J30" s="18" t="s">
        <v>86</v>
      </c>
      <c r="K30" s="18">
        <v>4</v>
      </c>
      <c r="L30" s="19">
        <v>1000</v>
      </c>
      <c r="M30" s="19"/>
      <c r="N30" s="19"/>
      <c r="O30" s="16">
        <v>1000</v>
      </c>
      <c r="P30" s="16">
        <v>0</v>
      </c>
      <c r="Q30" s="16">
        <v>0</v>
      </c>
      <c r="R30" s="16">
        <v>0</v>
      </c>
      <c r="S30" s="17">
        <v>1000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3.75" x14ac:dyDescent="0.25">
      <c r="B31" s="18" t="s">
        <v>70</v>
      </c>
      <c r="C31" s="28" t="s">
        <v>95</v>
      </c>
      <c r="D31" s="18" t="s">
        <v>68</v>
      </c>
      <c r="E31" s="18" t="s">
        <v>71</v>
      </c>
      <c r="F31" s="18" t="s">
        <v>53</v>
      </c>
      <c r="G31" s="18" t="s">
        <v>72</v>
      </c>
      <c r="H31" s="18">
        <v>10</v>
      </c>
      <c r="I31" s="18" t="s">
        <v>89</v>
      </c>
      <c r="J31" s="18" t="s">
        <v>84</v>
      </c>
      <c r="K31" s="18">
        <v>3</v>
      </c>
      <c r="L31" s="19">
        <v>1009000</v>
      </c>
      <c r="M31" s="19"/>
      <c r="N31" s="19"/>
      <c r="O31" s="16">
        <v>1009000</v>
      </c>
      <c r="P31" s="16">
        <v>0</v>
      </c>
      <c r="Q31" s="16">
        <v>0</v>
      </c>
      <c r="R31" s="16">
        <v>0</v>
      </c>
      <c r="S31" s="17">
        <v>1009000</v>
      </c>
      <c r="T31" s="16">
        <v>2531.6</v>
      </c>
      <c r="U31" s="20">
        <v>2.5090188305252723E-3</v>
      </c>
      <c r="V31" s="16">
        <v>2531.6</v>
      </c>
      <c r="W31" s="33">
        <v>2.5090188305252723E-3</v>
      </c>
      <c r="X31" s="16">
        <v>2531.6</v>
      </c>
      <c r="Y31" s="33">
        <v>2.5090188305252723E-3</v>
      </c>
    </row>
    <row r="32" spans="2:25" ht="38.25" x14ac:dyDescent="0.25">
      <c r="B32" s="18" t="s">
        <v>73</v>
      </c>
      <c r="C32" s="28" t="s">
        <v>96</v>
      </c>
      <c r="D32" s="18" t="s">
        <v>54</v>
      </c>
      <c r="E32" s="18" t="s">
        <v>74</v>
      </c>
      <c r="F32" s="18" t="s">
        <v>53</v>
      </c>
      <c r="G32" s="18" t="s">
        <v>75</v>
      </c>
      <c r="H32" s="18">
        <v>10</v>
      </c>
      <c r="I32" s="18" t="s">
        <v>99</v>
      </c>
      <c r="J32" s="18" t="s">
        <v>100</v>
      </c>
      <c r="K32" s="18">
        <v>3</v>
      </c>
      <c r="L32" s="19">
        <v>726000</v>
      </c>
      <c r="M32" s="19"/>
      <c r="N32" s="19"/>
      <c r="O32" s="16">
        <v>726000</v>
      </c>
      <c r="P32" s="16">
        <v>0</v>
      </c>
      <c r="Q32" s="16">
        <v>0</v>
      </c>
      <c r="R32" s="16">
        <v>0</v>
      </c>
      <c r="S32" s="17">
        <v>726000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38.25" x14ac:dyDescent="0.25">
      <c r="B33" s="13" t="s">
        <v>73</v>
      </c>
      <c r="C33" s="22" t="s">
        <v>96</v>
      </c>
      <c r="D33" s="13" t="s">
        <v>54</v>
      </c>
      <c r="E33" s="13" t="s">
        <v>74</v>
      </c>
      <c r="F33" s="13" t="s">
        <v>53</v>
      </c>
      <c r="G33" s="13" t="s">
        <v>75</v>
      </c>
      <c r="H33" s="13">
        <v>10</v>
      </c>
      <c r="I33" s="13" t="s">
        <v>85</v>
      </c>
      <c r="J33" s="18" t="s">
        <v>86</v>
      </c>
      <c r="K33" s="13">
        <v>3</v>
      </c>
      <c r="L33" s="19">
        <v>17409000</v>
      </c>
      <c r="M33" s="19"/>
      <c r="N33" s="19"/>
      <c r="O33" s="16">
        <v>17409000</v>
      </c>
      <c r="P33" s="16">
        <v>0</v>
      </c>
      <c r="Q33" s="16">
        <v>0</v>
      </c>
      <c r="R33" s="16">
        <v>0</v>
      </c>
      <c r="S33" s="17">
        <v>17409000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8" t="s">
        <v>76</v>
      </c>
      <c r="C34" s="28" t="s">
        <v>97</v>
      </c>
      <c r="D34" s="18" t="s">
        <v>77</v>
      </c>
      <c r="E34" s="18" t="s">
        <v>78</v>
      </c>
      <c r="F34" s="18" t="s">
        <v>53</v>
      </c>
      <c r="G34" s="18" t="s">
        <v>79</v>
      </c>
      <c r="H34" s="18">
        <v>10</v>
      </c>
      <c r="I34" s="18" t="s">
        <v>99</v>
      </c>
      <c r="J34" s="18" t="s">
        <v>100</v>
      </c>
      <c r="K34" s="18" t="s">
        <v>81</v>
      </c>
      <c r="L34" s="19">
        <v>1506000</v>
      </c>
      <c r="M34" s="19"/>
      <c r="N34" s="19"/>
      <c r="O34" s="16">
        <v>1506000</v>
      </c>
      <c r="P34" s="16">
        <v>0</v>
      </c>
      <c r="Q34" s="16">
        <v>0</v>
      </c>
      <c r="R34" s="16">
        <v>0</v>
      </c>
      <c r="S34" s="17">
        <v>1506000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31">
        <v>0</v>
      </c>
    </row>
    <row r="35" spans="2:25" ht="38.25" x14ac:dyDescent="0.25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85</v>
      </c>
      <c r="J35" s="18" t="s">
        <v>86</v>
      </c>
      <c r="K35" s="18">
        <v>3</v>
      </c>
      <c r="L35" s="19">
        <v>4716095</v>
      </c>
      <c r="M35" s="19"/>
      <c r="N35" s="19"/>
      <c r="O35" s="16">
        <v>4716095</v>
      </c>
      <c r="P35" s="19">
        <v>0</v>
      </c>
      <c r="Q35" s="19">
        <v>0</v>
      </c>
      <c r="R35" s="19">
        <v>0</v>
      </c>
      <c r="S35" s="17">
        <v>4716095</v>
      </c>
      <c r="T35" s="16">
        <v>17938.32</v>
      </c>
      <c r="U35" s="20">
        <v>3.8036383915082289E-3</v>
      </c>
      <c r="V35" s="16">
        <v>17938.32</v>
      </c>
      <c r="W35" s="20">
        <v>3.8036383915082289E-3</v>
      </c>
      <c r="X35" s="16">
        <v>17938.32</v>
      </c>
      <c r="Y35" s="20">
        <v>3.8036383915082289E-3</v>
      </c>
    </row>
    <row r="36" spans="2:25" ht="39" thickBot="1" x14ac:dyDescent="0.3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 t="s">
        <v>81</v>
      </c>
      <c r="L36" s="19">
        <v>4530905</v>
      </c>
      <c r="M36" s="19"/>
      <c r="N36" s="19"/>
      <c r="O36" s="16">
        <v>4530905</v>
      </c>
      <c r="P36" s="19">
        <v>0</v>
      </c>
      <c r="Q36" s="19">
        <v>0</v>
      </c>
      <c r="R36" s="19">
        <v>0</v>
      </c>
      <c r="S36" s="17">
        <v>4530905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13.5" thickTop="1" x14ac:dyDescent="0.25">
      <c r="B37" s="14" t="s">
        <v>41</v>
      </c>
      <c r="C37" s="15"/>
      <c r="D37" s="14"/>
      <c r="E37" s="26"/>
      <c r="F37" s="14"/>
      <c r="G37" s="14"/>
      <c r="H37" s="14"/>
      <c r="I37" s="14"/>
      <c r="J37" s="14"/>
      <c r="K37" s="14"/>
      <c r="L37" s="27">
        <f>SUM(L5:L36)-0.01</f>
        <v>2193018999.9987998</v>
      </c>
      <c r="M37" s="27">
        <f>SUM(M5:M36)</f>
        <v>0</v>
      </c>
      <c r="N37" s="27">
        <f>SUM(N5:N36)</f>
        <v>0</v>
      </c>
      <c r="O37" s="27">
        <f>SUM(O5:O36)-0.01</f>
        <v>2193018999.9987998</v>
      </c>
      <c r="P37" s="27">
        <f>SUM(P5:P36)</f>
        <v>0</v>
      </c>
      <c r="Q37" s="27">
        <f>SUM(Q5:Q36)</f>
        <v>0</v>
      </c>
      <c r="R37" s="27">
        <f>SUM(R5:R36)</f>
        <v>0</v>
      </c>
      <c r="S37" s="27">
        <f>SUM(S5:S36)-0.01</f>
        <v>2193018999.9987998</v>
      </c>
      <c r="T37" s="27">
        <f>SUM(T5:T36)</f>
        <v>164229734.09999999</v>
      </c>
      <c r="U37" s="32">
        <f>T37/$S$37</f>
        <v>7.4887510824160605E-2</v>
      </c>
      <c r="V37" s="27">
        <f>SUM(V5:V36)</f>
        <v>127900821.71999998</v>
      </c>
      <c r="W37" s="32">
        <f>V37/$S$37</f>
        <v>5.8321802829829558E-2</v>
      </c>
      <c r="X37" s="27">
        <f>SUM(X5:X36)</f>
        <v>124902002.70999998</v>
      </c>
      <c r="Y37" s="32">
        <f>X37/$S$37</f>
        <v>5.6954364148266996E-2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JAN/2025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3224-9752-480C-B2A2-9ABF9B94454C}">
  <dimension ref="B1:Y38"/>
  <sheetViews>
    <sheetView showGridLines="0" zoomScale="80" zoomScaleNormal="80" workbookViewId="0">
      <selection activeCell="D14" sqref="D1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43" t="s">
        <v>0</v>
      </c>
      <c r="C2" s="45"/>
      <c r="D2" s="45"/>
      <c r="E2" s="45"/>
      <c r="F2" s="45"/>
      <c r="G2" s="45"/>
      <c r="H2" s="45"/>
      <c r="I2" s="45"/>
      <c r="J2" s="45"/>
      <c r="K2" s="53"/>
      <c r="L2" s="41" t="s">
        <v>1</v>
      </c>
      <c r="M2" s="54" t="s">
        <v>2</v>
      </c>
      <c r="N2" s="55"/>
      <c r="O2" s="41" t="s">
        <v>3</v>
      </c>
      <c r="P2" s="41" t="s">
        <v>4</v>
      </c>
      <c r="Q2" s="43" t="s">
        <v>5</v>
      </c>
      <c r="R2" s="53"/>
      <c r="S2" s="41" t="s">
        <v>6</v>
      </c>
      <c r="T2" s="43" t="s">
        <v>7</v>
      </c>
      <c r="U2" s="44"/>
      <c r="V2" s="45"/>
      <c r="W2" s="44"/>
      <c r="X2" s="45"/>
      <c r="Y2" s="46"/>
    </row>
    <row r="3" spans="2:25" x14ac:dyDescent="0.25">
      <c r="B3" s="47" t="s">
        <v>8</v>
      </c>
      <c r="C3" s="48"/>
      <c r="D3" s="49" t="s">
        <v>9</v>
      </c>
      <c r="E3" s="49" t="s">
        <v>10</v>
      </c>
      <c r="F3" s="51" t="s">
        <v>11</v>
      </c>
      <c r="G3" s="52"/>
      <c r="H3" s="49" t="s">
        <v>12</v>
      </c>
      <c r="I3" s="47" t="s">
        <v>13</v>
      </c>
      <c r="J3" s="48"/>
      <c r="K3" s="49" t="s">
        <v>14</v>
      </c>
      <c r="L3" s="42"/>
      <c r="M3" s="38" t="s">
        <v>15</v>
      </c>
      <c r="N3" s="38" t="s">
        <v>16</v>
      </c>
      <c r="O3" s="42"/>
      <c r="P3" s="42"/>
      <c r="Q3" s="4" t="s">
        <v>17</v>
      </c>
      <c r="R3" s="4" t="s">
        <v>18</v>
      </c>
      <c r="S3" s="42"/>
      <c r="T3" s="39" t="s">
        <v>19</v>
      </c>
      <c r="U3" s="5" t="s">
        <v>20</v>
      </c>
      <c r="V3" s="39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0" t="s">
        <v>23</v>
      </c>
      <c r="C4" s="40" t="s">
        <v>24</v>
      </c>
      <c r="D4" s="50"/>
      <c r="E4" s="50"/>
      <c r="F4" s="40" t="s">
        <v>25</v>
      </c>
      <c r="G4" s="40" t="s">
        <v>26</v>
      </c>
      <c r="H4" s="50"/>
      <c r="I4" s="40" t="s">
        <v>23</v>
      </c>
      <c r="J4" s="40" t="s">
        <v>24</v>
      </c>
      <c r="K4" s="50"/>
      <c r="L4" s="4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0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6300876.4299999997</v>
      </c>
      <c r="U5" s="30">
        <v>0.13254560927905618</v>
      </c>
      <c r="V5" s="25">
        <v>6300876.4299999997</v>
      </c>
      <c r="W5" s="30">
        <v>0.13254560927905618</v>
      </c>
      <c r="X5" s="25">
        <v>2998885.44</v>
      </c>
      <c r="Y5" s="12">
        <v>6.3084731500263766E-2</v>
      </c>
    </row>
    <row r="6" spans="2:25" ht="63.75" x14ac:dyDescent="0.25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31019758.510000002</v>
      </c>
      <c r="U6" s="20">
        <v>0.1505912098663352</v>
      </c>
      <c r="V6" s="16">
        <v>31019758.510000002</v>
      </c>
      <c r="W6" s="20">
        <v>0.1505912098663352</v>
      </c>
      <c r="X6" s="16">
        <v>31019758.510000002</v>
      </c>
      <c r="Y6" s="20">
        <v>0.1505912098663352</v>
      </c>
    </row>
    <row r="7" spans="2:25" ht="76.5" x14ac:dyDescent="0.25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758451.02</v>
      </c>
      <c r="U7" s="20">
        <v>0.14288066781669329</v>
      </c>
      <c r="V7" s="16">
        <v>758451.02</v>
      </c>
      <c r="W7" s="20">
        <v>0.14288066781669329</v>
      </c>
      <c r="X7" s="16">
        <v>758451.02</v>
      </c>
      <c r="Y7" s="20">
        <v>0.14288066781669329</v>
      </c>
    </row>
    <row r="8" spans="2:25" ht="38.25" x14ac:dyDescent="0.25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188578754.62</v>
      </c>
      <c r="U8" s="20">
        <v>0.1460745874519237</v>
      </c>
      <c r="V8" s="16">
        <v>187911135.75</v>
      </c>
      <c r="W8" s="20">
        <v>0.14555744462103121</v>
      </c>
      <c r="X8" s="16">
        <v>187892615.09</v>
      </c>
      <c r="Y8" s="20">
        <v>0.14554309837203677</v>
      </c>
    </row>
    <row r="9" spans="2:25" ht="38.25" x14ac:dyDescent="0.25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30790594.050000001</v>
      </c>
      <c r="U9" s="34">
        <v>0.12430574040020105</v>
      </c>
      <c r="V9" s="19">
        <v>29699315.25</v>
      </c>
      <c r="W9" s="34">
        <v>0.11990010213947892</v>
      </c>
      <c r="X9" s="19">
        <v>29699315.25</v>
      </c>
      <c r="Y9" s="34">
        <v>0.11990010213947892</v>
      </c>
    </row>
    <row r="10" spans="2:25" ht="38.25" x14ac:dyDescent="0.25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21700.04</v>
      </c>
      <c r="U10" s="31">
        <v>0.14370887417218545</v>
      </c>
      <c r="V10" s="19">
        <v>0</v>
      </c>
      <c r="W10" s="31">
        <v>0</v>
      </c>
      <c r="X10" s="19">
        <v>0</v>
      </c>
      <c r="Y10" s="31">
        <v>0</v>
      </c>
    </row>
    <row r="11" spans="2:25" ht="51" x14ac:dyDescent="0.25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236825.3</v>
      </c>
      <c r="U11" s="31">
        <v>0.10312445007076079</v>
      </c>
      <c r="V11" s="19">
        <v>8275.41</v>
      </c>
      <c r="W11" s="31">
        <v>3.6034879101180264E-3</v>
      </c>
      <c r="X11" s="19">
        <v>8275.41</v>
      </c>
      <c r="Y11" s="31">
        <v>3.6034879101180264E-3</v>
      </c>
    </row>
    <row r="12" spans="2:25" ht="38.25" x14ac:dyDescent="0.25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111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472018.93</v>
      </c>
      <c r="U12" s="20">
        <v>9.91844778314772E-2</v>
      </c>
      <c r="V12" s="16">
        <v>332424.06</v>
      </c>
      <c r="W12" s="20">
        <v>6.9851662113889476E-2</v>
      </c>
      <c r="X12" s="16">
        <v>332424.06</v>
      </c>
      <c r="Y12" s="20">
        <v>6.9851662113889476E-2</v>
      </c>
    </row>
    <row r="13" spans="2:25" ht="63.75" x14ac:dyDescent="0.25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>
        <v>0</v>
      </c>
      <c r="N13" s="16">
        <v>0</v>
      </c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112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113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114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115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>
        <v>1495000.0048000216</v>
      </c>
      <c r="O24" s="16">
        <v>135642014</v>
      </c>
      <c r="P24" s="16">
        <v>0</v>
      </c>
      <c r="Q24" s="16">
        <v>0</v>
      </c>
      <c r="R24" s="16">
        <v>0</v>
      </c>
      <c r="S24" s="17">
        <v>135642014</v>
      </c>
      <c r="T24" s="16">
        <v>70601568.950000003</v>
      </c>
      <c r="U24" s="20">
        <v>0.52049926765316246</v>
      </c>
      <c r="V24" s="16">
        <v>14356229.359999999</v>
      </c>
      <c r="W24" s="20">
        <v>0.10583910498409438</v>
      </c>
      <c r="X24" s="16">
        <v>14310115.59</v>
      </c>
      <c r="Y24" s="20">
        <v>0.10549913826847189</v>
      </c>
    </row>
    <row r="25" spans="2:25" ht="38.25" x14ac:dyDescent="0.25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620598</v>
      </c>
      <c r="U25" s="20">
        <v>6.6039519767918123E-2</v>
      </c>
      <c r="V25" s="16">
        <v>0</v>
      </c>
      <c r="W25" s="20">
        <v>0</v>
      </c>
      <c r="X25" s="16">
        <v>0</v>
      </c>
      <c r="Y25" s="20">
        <v>0</v>
      </c>
    </row>
    <row r="26" spans="2:25" ht="38.25" x14ac:dyDescent="0.25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85</v>
      </c>
      <c r="J26" s="18" t="s">
        <v>86</v>
      </c>
      <c r="K26" s="18" t="s">
        <v>117</v>
      </c>
      <c r="L26" s="19">
        <v>1495000</v>
      </c>
      <c r="M26" s="19"/>
      <c r="N26" s="19"/>
      <c r="O26" s="16">
        <v>1495000</v>
      </c>
      <c r="P26" s="16">
        <v>0</v>
      </c>
      <c r="Q26" s="16">
        <v>0</v>
      </c>
      <c r="R26" s="16">
        <v>0</v>
      </c>
      <c r="S26" s="17">
        <v>1495000</v>
      </c>
      <c r="T26" s="16"/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28" t="s">
        <v>90</v>
      </c>
      <c r="D27" s="18" t="s">
        <v>54</v>
      </c>
      <c r="E27" s="18" t="s">
        <v>106</v>
      </c>
      <c r="F27" s="18" t="s">
        <v>53</v>
      </c>
      <c r="G27" s="18" t="s">
        <v>115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21289405.34</v>
      </c>
      <c r="U27" s="20">
        <v>0.26276728388052334</v>
      </c>
      <c r="V27" s="16">
        <v>6662041.46</v>
      </c>
      <c r="W27" s="20">
        <v>8.2227122438903968E-2</v>
      </c>
      <c r="X27" s="16">
        <v>6662041.46</v>
      </c>
      <c r="Y27" s="20">
        <v>8.2227122438903968E-2</v>
      </c>
    </row>
    <row r="28" spans="2:25" ht="38.25" x14ac:dyDescent="0.25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115</v>
      </c>
      <c r="H28" s="18">
        <v>10</v>
      </c>
      <c r="I28" s="18" t="s">
        <v>85</v>
      </c>
      <c r="J28" s="18" t="s">
        <v>86</v>
      </c>
      <c r="K28" s="18">
        <v>3</v>
      </c>
      <c r="L28" s="19">
        <v>60377127</v>
      </c>
      <c r="M28" s="19"/>
      <c r="N28" s="19"/>
      <c r="O28" s="16">
        <v>60377127</v>
      </c>
      <c r="P28" s="16">
        <v>0</v>
      </c>
      <c r="Q28" s="16">
        <v>0</v>
      </c>
      <c r="R28" s="16">
        <v>0</v>
      </c>
      <c r="S28" s="17">
        <v>60377127</v>
      </c>
      <c r="T28" s="16">
        <v>8109662.21</v>
      </c>
      <c r="U28" s="20">
        <v>0.1343167953321131</v>
      </c>
      <c r="V28" s="16">
        <v>1493343.97</v>
      </c>
      <c r="W28" s="20">
        <v>2.4733604333309865E-2</v>
      </c>
      <c r="X28" s="16">
        <v>1493343.97</v>
      </c>
      <c r="Y28" s="20">
        <v>2.4733604333309865E-2</v>
      </c>
    </row>
    <row r="29" spans="2:25" ht="38.25" x14ac:dyDescent="0.25">
      <c r="B29" s="18" t="s">
        <v>61</v>
      </c>
      <c r="C29" s="28" t="s">
        <v>90</v>
      </c>
      <c r="D29" s="18" t="s">
        <v>107</v>
      </c>
      <c r="E29" s="18" t="s">
        <v>108</v>
      </c>
      <c r="F29" s="18" t="s">
        <v>53</v>
      </c>
      <c r="G29" s="18" t="s">
        <v>115</v>
      </c>
      <c r="H29" s="18">
        <v>10</v>
      </c>
      <c r="I29" s="18" t="s">
        <v>85</v>
      </c>
      <c r="J29" s="18" t="s">
        <v>86</v>
      </c>
      <c r="K29" s="18">
        <v>4</v>
      </c>
      <c r="L29" s="19">
        <v>28215801</v>
      </c>
      <c r="M29" s="19"/>
      <c r="N29" s="19"/>
      <c r="O29" s="16">
        <v>28215801</v>
      </c>
      <c r="P29" s="16">
        <v>0</v>
      </c>
      <c r="Q29" s="16">
        <v>0</v>
      </c>
      <c r="R29" s="16">
        <v>0</v>
      </c>
      <c r="S29" s="17">
        <v>28215801</v>
      </c>
      <c r="T29" s="16">
        <v>518630</v>
      </c>
      <c r="U29" s="20">
        <v>1.8380835617603057E-2</v>
      </c>
      <c r="V29" s="16">
        <v>0</v>
      </c>
      <c r="W29" s="20">
        <v>0</v>
      </c>
      <c r="X29" s="16">
        <v>0</v>
      </c>
      <c r="Y29" s="20">
        <v>0</v>
      </c>
    </row>
    <row r="30" spans="2:25" ht="51" x14ac:dyDescent="0.25">
      <c r="B30" s="18" t="s">
        <v>61</v>
      </c>
      <c r="C30" s="28" t="s">
        <v>90</v>
      </c>
      <c r="D30" s="18" t="s">
        <v>68</v>
      </c>
      <c r="E30" s="18" t="s">
        <v>69</v>
      </c>
      <c r="F30" s="18" t="s">
        <v>53</v>
      </c>
      <c r="G30" s="18" t="s">
        <v>116</v>
      </c>
      <c r="H30" s="18">
        <v>10</v>
      </c>
      <c r="I30" s="18" t="s">
        <v>85</v>
      </c>
      <c r="J30" s="18" t="s">
        <v>86</v>
      </c>
      <c r="K30" s="18">
        <v>3</v>
      </c>
      <c r="L30" s="19">
        <v>4216739</v>
      </c>
      <c r="M30" s="19"/>
      <c r="N30" s="19"/>
      <c r="O30" s="16">
        <v>4216739</v>
      </c>
      <c r="P30" s="16">
        <v>0</v>
      </c>
      <c r="Q30" s="16">
        <v>0</v>
      </c>
      <c r="R30" s="16">
        <v>0</v>
      </c>
      <c r="S30" s="17">
        <v>4216739</v>
      </c>
      <c r="T30" s="16">
        <v>1802213.52</v>
      </c>
      <c r="U30" s="20">
        <v>0.42739508421080841</v>
      </c>
      <c r="V30" s="16">
        <v>275833.52</v>
      </c>
      <c r="W30" s="33">
        <v>6.5413941911036E-2</v>
      </c>
      <c r="X30" s="16">
        <v>274293.52</v>
      </c>
      <c r="Y30" s="33">
        <v>6.5048730784618161E-2</v>
      </c>
    </row>
    <row r="31" spans="2:25" ht="38.25" x14ac:dyDescent="0.25">
      <c r="B31" s="18" t="s">
        <v>61</v>
      </c>
      <c r="C31" s="28" t="s">
        <v>90</v>
      </c>
      <c r="D31" s="18" t="s">
        <v>54</v>
      </c>
      <c r="E31" s="18" t="s">
        <v>109</v>
      </c>
      <c r="F31" s="18" t="s">
        <v>53</v>
      </c>
      <c r="G31" s="18" t="s">
        <v>110</v>
      </c>
      <c r="H31" s="18">
        <v>10</v>
      </c>
      <c r="I31" s="18" t="s">
        <v>85</v>
      </c>
      <c r="J31" s="18" t="s">
        <v>86</v>
      </c>
      <c r="K31" s="18">
        <v>4</v>
      </c>
      <c r="L31" s="19">
        <v>1000</v>
      </c>
      <c r="M31" s="19"/>
      <c r="N31" s="19"/>
      <c r="O31" s="16">
        <v>1000</v>
      </c>
      <c r="P31" s="16">
        <v>0</v>
      </c>
      <c r="Q31" s="16">
        <v>0</v>
      </c>
      <c r="R31" s="16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8" t="s">
        <v>70</v>
      </c>
      <c r="C32" s="28" t="s">
        <v>95</v>
      </c>
      <c r="D32" s="18" t="s">
        <v>68</v>
      </c>
      <c r="E32" s="18" t="s">
        <v>71</v>
      </c>
      <c r="F32" s="18" t="s">
        <v>53</v>
      </c>
      <c r="G32" s="18" t="s">
        <v>72</v>
      </c>
      <c r="H32" s="18">
        <v>10</v>
      </c>
      <c r="I32" s="18" t="s">
        <v>89</v>
      </c>
      <c r="J32" s="18" t="s">
        <v>84</v>
      </c>
      <c r="K32" s="18">
        <v>3</v>
      </c>
      <c r="L32" s="19">
        <v>1009000</v>
      </c>
      <c r="M32" s="19"/>
      <c r="N32" s="19"/>
      <c r="O32" s="16">
        <v>1009000</v>
      </c>
      <c r="P32" s="16">
        <v>0</v>
      </c>
      <c r="Q32" s="16">
        <v>0</v>
      </c>
      <c r="R32" s="16">
        <v>0</v>
      </c>
      <c r="S32" s="17">
        <v>1009000</v>
      </c>
      <c r="T32" s="16">
        <v>121909.84</v>
      </c>
      <c r="U32" s="20">
        <v>0.12082243805748265</v>
      </c>
      <c r="V32" s="16">
        <v>33597.839999999997</v>
      </c>
      <c r="W32" s="33">
        <v>3.3298156590683844E-2</v>
      </c>
      <c r="X32" s="16">
        <v>33597.839999999997</v>
      </c>
      <c r="Y32" s="33">
        <v>3.3298156590683844E-2</v>
      </c>
    </row>
    <row r="33" spans="2:25" ht="38.25" x14ac:dyDescent="0.25">
      <c r="B33" s="18" t="s">
        <v>73</v>
      </c>
      <c r="C33" s="28" t="s">
        <v>96</v>
      </c>
      <c r="D33" s="18" t="s">
        <v>54</v>
      </c>
      <c r="E33" s="18" t="s">
        <v>74</v>
      </c>
      <c r="F33" s="18" t="s">
        <v>53</v>
      </c>
      <c r="G33" s="18" t="s">
        <v>75</v>
      </c>
      <c r="H33" s="18">
        <v>10</v>
      </c>
      <c r="I33" s="18" t="s">
        <v>99</v>
      </c>
      <c r="J33" s="18" t="s">
        <v>100</v>
      </c>
      <c r="K33" s="18">
        <v>3</v>
      </c>
      <c r="L33" s="19">
        <v>726000</v>
      </c>
      <c r="M33" s="19"/>
      <c r="N33" s="19"/>
      <c r="O33" s="16">
        <v>726000</v>
      </c>
      <c r="P33" s="16">
        <v>0</v>
      </c>
      <c r="Q33" s="16">
        <v>0</v>
      </c>
      <c r="R33" s="16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22" t="s">
        <v>96</v>
      </c>
      <c r="D34" s="13" t="s">
        <v>54</v>
      </c>
      <c r="E34" s="13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8" t="s">
        <v>86</v>
      </c>
      <c r="K34" s="13">
        <v>3</v>
      </c>
      <c r="L34" s="19">
        <v>17409000</v>
      </c>
      <c r="M34" s="19"/>
      <c r="N34" s="19"/>
      <c r="O34" s="16">
        <v>17409000</v>
      </c>
      <c r="P34" s="16">
        <v>0</v>
      </c>
      <c r="Q34" s="16">
        <v>0</v>
      </c>
      <c r="R34" s="16">
        <v>0</v>
      </c>
      <c r="S34" s="17">
        <v>17409000</v>
      </c>
      <c r="T34" s="16">
        <v>8496517.5700000003</v>
      </c>
      <c r="U34" s="20">
        <v>0.48805316617841349</v>
      </c>
      <c r="V34" s="16">
        <v>1493279.65</v>
      </c>
      <c r="W34" s="20">
        <v>8.577630248721925E-2</v>
      </c>
      <c r="X34" s="16">
        <v>1488030.77</v>
      </c>
      <c r="Y34" s="20">
        <v>8.5474798667355967E-2</v>
      </c>
    </row>
    <row r="35" spans="2:25" ht="38.25" x14ac:dyDescent="0.25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99</v>
      </c>
      <c r="J35" s="18" t="s">
        <v>100</v>
      </c>
      <c r="K35" s="18" t="s">
        <v>81</v>
      </c>
      <c r="L35" s="19">
        <v>1506000</v>
      </c>
      <c r="M35" s="19"/>
      <c r="N35" s="19"/>
      <c r="O35" s="16">
        <v>1506000</v>
      </c>
      <c r="P35" s="16">
        <v>0</v>
      </c>
      <c r="Q35" s="16">
        <v>0</v>
      </c>
      <c r="R35" s="16">
        <v>0</v>
      </c>
      <c r="S35" s="17">
        <v>1506000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31">
        <v>0</v>
      </c>
    </row>
    <row r="36" spans="2:25" ht="38.25" x14ac:dyDescent="0.25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1170819.06</v>
      </c>
      <c r="U36" s="20">
        <v>0.24826027889599342</v>
      </c>
      <c r="V36" s="16">
        <v>45186.559999999998</v>
      </c>
      <c r="W36" s="20">
        <v>9.5813506725373424E-3</v>
      </c>
      <c r="X36" s="16">
        <v>45186.559999999998</v>
      </c>
      <c r="Y36" s="20">
        <v>9.5813506725373424E-3</v>
      </c>
    </row>
    <row r="37" spans="2:25" ht="39" thickBot="1" x14ac:dyDescent="0.3">
      <c r="B37" s="18" t="s">
        <v>76</v>
      </c>
      <c r="C37" s="28" t="s">
        <v>97</v>
      </c>
      <c r="D37" s="18" t="s">
        <v>77</v>
      </c>
      <c r="E37" s="18" t="s">
        <v>78</v>
      </c>
      <c r="F37" s="18" t="s">
        <v>53</v>
      </c>
      <c r="G37" s="18" t="s">
        <v>79</v>
      </c>
      <c r="H37" s="18">
        <v>10</v>
      </c>
      <c r="I37" s="18" t="s">
        <v>85</v>
      </c>
      <c r="J37" s="18" t="s">
        <v>86</v>
      </c>
      <c r="K37" s="18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13.5" thickTop="1" x14ac:dyDescent="0.25">
      <c r="B38" s="14" t="s">
        <v>41</v>
      </c>
      <c r="C38" s="15"/>
      <c r="D38" s="14"/>
      <c r="E38" s="26"/>
      <c r="F38" s="14"/>
      <c r="G38" s="14"/>
      <c r="H38" s="14"/>
      <c r="I38" s="14"/>
      <c r="J38" s="14"/>
      <c r="K38" s="14"/>
      <c r="L38" s="27">
        <v>2194513999.9987998</v>
      </c>
      <c r="M38" s="27">
        <v>0</v>
      </c>
      <c r="N38" s="27">
        <v>1495000.0048000216</v>
      </c>
      <c r="O38" s="27">
        <v>2193018999.9939995</v>
      </c>
      <c r="P38" s="27">
        <v>0</v>
      </c>
      <c r="Q38" s="27">
        <v>0</v>
      </c>
      <c r="R38" s="27">
        <v>0</v>
      </c>
      <c r="S38" s="27">
        <v>2193019000.0039997</v>
      </c>
      <c r="T38" s="27">
        <v>370910303.38999993</v>
      </c>
      <c r="U38" s="32">
        <v>0.16913227992521881</v>
      </c>
      <c r="V38" s="27">
        <v>280389748.78999996</v>
      </c>
      <c r="W38" s="32">
        <v>0.12785559486237399</v>
      </c>
      <c r="X38" s="27">
        <v>277016334.48999995</v>
      </c>
      <c r="Y38" s="32">
        <v>0.12631734357499624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FEV/2025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9"/>
  <sheetViews>
    <sheetView showGridLines="0" tabSelected="1" topLeftCell="D1" zoomScale="80" zoomScaleNormal="80" workbookViewId="0">
      <selection activeCell="AC13" sqref="AC1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43" t="s">
        <v>0</v>
      </c>
      <c r="C2" s="45"/>
      <c r="D2" s="45"/>
      <c r="E2" s="45"/>
      <c r="F2" s="45"/>
      <c r="G2" s="45"/>
      <c r="H2" s="45"/>
      <c r="I2" s="45"/>
      <c r="J2" s="45"/>
      <c r="K2" s="53"/>
      <c r="L2" s="41" t="s">
        <v>1</v>
      </c>
      <c r="M2" s="54" t="s">
        <v>2</v>
      </c>
      <c r="N2" s="55"/>
      <c r="O2" s="41" t="s">
        <v>3</v>
      </c>
      <c r="P2" s="41" t="s">
        <v>4</v>
      </c>
      <c r="Q2" s="43" t="s">
        <v>5</v>
      </c>
      <c r="R2" s="53"/>
      <c r="S2" s="41" t="s">
        <v>6</v>
      </c>
      <c r="T2" s="43" t="s">
        <v>7</v>
      </c>
      <c r="U2" s="44"/>
      <c r="V2" s="45"/>
      <c r="W2" s="44"/>
      <c r="X2" s="45"/>
      <c r="Y2" s="46"/>
    </row>
    <row r="3" spans="2:25" x14ac:dyDescent="0.25">
      <c r="B3" s="47" t="s">
        <v>8</v>
      </c>
      <c r="C3" s="48"/>
      <c r="D3" s="49" t="s">
        <v>9</v>
      </c>
      <c r="E3" s="49" t="s">
        <v>10</v>
      </c>
      <c r="F3" s="51" t="s">
        <v>11</v>
      </c>
      <c r="G3" s="52"/>
      <c r="H3" s="49" t="s">
        <v>12</v>
      </c>
      <c r="I3" s="47" t="s">
        <v>13</v>
      </c>
      <c r="J3" s="48"/>
      <c r="K3" s="49" t="s">
        <v>14</v>
      </c>
      <c r="L3" s="42"/>
      <c r="M3" s="35" t="s">
        <v>15</v>
      </c>
      <c r="N3" s="35" t="s">
        <v>16</v>
      </c>
      <c r="O3" s="42"/>
      <c r="P3" s="42"/>
      <c r="Q3" s="4" t="s">
        <v>17</v>
      </c>
      <c r="R3" s="4" t="s">
        <v>18</v>
      </c>
      <c r="S3" s="42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50"/>
      <c r="E4" s="50"/>
      <c r="F4" s="37" t="s">
        <v>25</v>
      </c>
      <c r="G4" s="37" t="s">
        <v>26</v>
      </c>
      <c r="H4" s="50"/>
      <c r="I4" s="37" t="s">
        <v>23</v>
      </c>
      <c r="J4" s="37" t="s">
        <v>24</v>
      </c>
      <c r="K4" s="50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56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57"/>
      <c r="N5" s="57"/>
      <c r="O5" s="58">
        <v>47537421</v>
      </c>
      <c r="P5" s="57">
        <v>0</v>
      </c>
      <c r="Q5" s="25">
        <v>0</v>
      </c>
      <c r="R5" s="25">
        <v>0</v>
      </c>
      <c r="S5" s="25">
        <v>47537421</v>
      </c>
      <c r="T5" s="16">
        <v>9417967.4100000001</v>
      </c>
      <c r="U5" s="20">
        <v>0.19811691951063143</v>
      </c>
      <c r="V5" s="16">
        <v>9417967.4100000001</v>
      </c>
      <c r="W5" s="30">
        <v>0.19811691951063143</v>
      </c>
      <c r="X5" s="16">
        <v>6300877.4500000002</v>
      </c>
      <c r="Y5" s="30">
        <v>0.13254563073583653</v>
      </c>
    </row>
    <row r="6" spans="2:25" ht="63.75" x14ac:dyDescent="0.25">
      <c r="B6" s="59" t="s">
        <v>42</v>
      </c>
      <c r="C6" s="60" t="s">
        <v>93</v>
      </c>
      <c r="D6" s="59" t="s">
        <v>47</v>
      </c>
      <c r="E6" s="21" t="s">
        <v>48</v>
      </c>
      <c r="F6" s="59" t="s">
        <v>45</v>
      </c>
      <c r="G6" s="59" t="s">
        <v>49</v>
      </c>
      <c r="H6" s="59">
        <v>20</v>
      </c>
      <c r="I6" s="59">
        <v>1500</v>
      </c>
      <c r="J6" s="59" t="s">
        <v>84</v>
      </c>
      <c r="K6" s="59">
        <v>1</v>
      </c>
      <c r="L6" s="16">
        <v>205986515</v>
      </c>
      <c r="M6" s="58"/>
      <c r="N6" s="58"/>
      <c r="O6" s="58">
        <v>205986515</v>
      </c>
      <c r="P6" s="58">
        <v>0</v>
      </c>
      <c r="Q6" s="16">
        <v>0</v>
      </c>
      <c r="R6" s="16">
        <v>0</v>
      </c>
      <c r="S6" s="17">
        <v>205986515</v>
      </c>
      <c r="T6" s="16">
        <v>47137218.270000003</v>
      </c>
      <c r="U6" s="20">
        <v>0.22883642781179148</v>
      </c>
      <c r="V6" s="16">
        <v>47137218.270000003</v>
      </c>
      <c r="W6" s="20">
        <v>0.22883642781179148</v>
      </c>
      <c r="X6" s="16">
        <v>47137218.270000003</v>
      </c>
      <c r="Y6" s="20">
        <v>0.22883642781179148</v>
      </c>
    </row>
    <row r="7" spans="2:25" ht="76.5" x14ac:dyDescent="0.25">
      <c r="B7" s="59" t="s">
        <v>42</v>
      </c>
      <c r="C7" s="60" t="s">
        <v>93</v>
      </c>
      <c r="D7" s="59" t="s">
        <v>50</v>
      </c>
      <c r="E7" s="21" t="s">
        <v>51</v>
      </c>
      <c r="F7" s="59" t="s">
        <v>45</v>
      </c>
      <c r="G7" s="59" t="s">
        <v>52</v>
      </c>
      <c r="H7" s="59">
        <v>20</v>
      </c>
      <c r="I7" s="59">
        <v>1500</v>
      </c>
      <c r="J7" s="59" t="s">
        <v>84</v>
      </c>
      <c r="K7" s="59">
        <v>1</v>
      </c>
      <c r="L7" s="16">
        <v>5308283</v>
      </c>
      <c r="M7" s="58"/>
      <c r="N7" s="58"/>
      <c r="O7" s="58">
        <v>5308283</v>
      </c>
      <c r="P7" s="58">
        <v>0</v>
      </c>
      <c r="Q7" s="16">
        <v>0</v>
      </c>
      <c r="R7" s="16">
        <v>0</v>
      </c>
      <c r="S7" s="17">
        <v>5308283</v>
      </c>
      <c r="T7" s="16">
        <v>1136327.18</v>
      </c>
      <c r="U7" s="20">
        <v>0.21406680465227643</v>
      </c>
      <c r="V7" s="16">
        <v>1136327.18</v>
      </c>
      <c r="W7" s="20">
        <v>0.21406680465227643</v>
      </c>
      <c r="X7" s="16">
        <v>1136327.18</v>
      </c>
      <c r="Y7" s="20">
        <v>0.21406680465227643</v>
      </c>
    </row>
    <row r="8" spans="2:25" ht="38.25" x14ac:dyDescent="0.25">
      <c r="B8" s="59" t="s">
        <v>42</v>
      </c>
      <c r="C8" s="60" t="s">
        <v>93</v>
      </c>
      <c r="D8" s="59" t="s">
        <v>54</v>
      </c>
      <c r="E8" s="21" t="s">
        <v>55</v>
      </c>
      <c r="F8" s="59" t="s">
        <v>53</v>
      </c>
      <c r="G8" s="59" t="s">
        <v>56</v>
      </c>
      <c r="H8" s="59">
        <v>10</v>
      </c>
      <c r="I8" s="59">
        <v>1500</v>
      </c>
      <c r="J8" s="59" t="s">
        <v>84</v>
      </c>
      <c r="K8" s="59">
        <v>1</v>
      </c>
      <c r="L8" s="16">
        <v>1290975781</v>
      </c>
      <c r="M8" s="58"/>
      <c r="N8" s="58"/>
      <c r="O8" s="58">
        <v>1290975781</v>
      </c>
      <c r="P8" s="58">
        <v>0</v>
      </c>
      <c r="Q8" s="16">
        <v>0</v>
      </c>
      <c r="R8" s="16">
        <v>0</v>
      </c>
      <c r="S8" s="17">
        <v>1290975781</v>
      </c>
      <c r="T8" s="16">
        <v>283972353.29000002</v>
      </c>
      <c r="U8" s="20">
        <v>0.21996721973361327</v>
      </c>
      <c r="V8" s="16">
        <v>282870981.60000002</v>
      </c>
      <c r="W8" s="20">
        <v>0.21911408855469461</v>
      </c>
      <c r="X8" s="16">
        <v>282819336.55000001</v>
      </c>
      <c r="Y8" s="20">
        <v>0.21907408389251573</v>
      </c>
    </row>
    <row r="9" spans="2:25" ht="38.25" x14ac:dyDescent="0.25">
      <c r="B9" s="59" t="s">
        <v>42</v>
      </c>
      <c r="C9" s="60" t="s">
        <v>93</v>
      </c>
      <c r="D9" s="59" t="s">
        <v>54</v>
      </c>
      <c r="E9" s="21" t="s">
        <v>55</v>
      </c>
      <c r="F9" s="59" t="s">
        <v>53</v>
      </c>
      <c r="G9" s="59" t="s">
        <v>56</v>
      </c>
      <c r="H9" s="59">
        <v>10</v>
      </c>
      <c r="I9" s="59">
        <v>1500</v>
      </c>
      <c r="J9" s="59" t="s">
        <v>84</v>
      </c>
      <c r="K9" s="59">
        <v>3</v>
      </c>
      <c r="L9" s="16">
        <v>247700500</v>
      </c>
      <c r="M9" s="58"/>
      <c r="N9" s="58"/>
      <c r="O9" s="58">
        <v>247700500</v>
      </c>
      <c r="P9" s="58">
        <v>0</v>
      </c>
      <c r="Q9" s="16">
        <v>0</v>
      </c>
      <c r="R9" s="16">
        <v>0</v>
      </c>
      <c r="S9" s="17">
        <v>247700500</v>
      </c>
      <c r="T9" s="16">
        <v>48150798.57</v>
      </c>
      <c r="U9" s="20">
        <v>0.19439120457972431</v>
      </c>
      <c r="V9" s="16">
        <v>44843480.850000001</v>
      </c>
      <c r="W9" s="20">
        <v>0.18103912123713922</v>
      </c>
      <c r="X9" s="16">
        <v>44643480.850000001</v>
      </c>
      <c r="Y9" s="20">
        <v>0.18023169452625248</v>
      </c>
    </row>
    <row r="10" spans="2:25" ht="38.25" x14ac:dyDescent="0.25">
      <c r="B10" s="59" t="s">
        <v>42</v>
      </c>
      <c r="C10" s="60" t="s">
        <v>93</v>
      </c>
      <c r="D10" s="59" t="s">
        <v>54</v>
      </c>
      <c r="E10" s="21" t="s">
        <v>55</v>
      </c>
      <c r="F10" s="59" t="s">
        <v>53</v>
      </c>
      <c r="G10" s="59" t="s">
        <v>56</v>
      </c>
      <c r="H10" s="59">
        <v>10</v>
      </c>
      <c r="I10" s="59">
        <v>1500</v>
      </c>
      <c r="J10" s="59" t="s">
        <v>84</v>
      </c>
      <c r="K10" s="59">
        <v>4</v>
      </c>
      <c r="L10" s="16">
        <v>151000</v>
      </c>
      <c r="M10" s="58"/>
      <c r="N10" s="58"/>
      <c r="O10" s="58">
        <v>151000</v>
      </c>
      <c r="P10" s="58">
        <v>0</v>
      </c>
      <c r="Q10" s="16">
        <v>0</v>
      </c>
      <c r="R10" s="16">
        <v>0</v>
      </c>
      <c r="S10" s="17">
        <v>151000</v>
      </c>
      <c r="T10" s="16">
        <v>21700.04</v>
      </c>
      <c r="U10" s="20">
        <v>0.14370887417218545</v>
      </c>
      <c r="V10" s="16">
        <v>8956</v>
      </c>
      <c r="W10" s="20">
        <v>5.9311258278145693E-2</v>
      </c>
      <c r="X10" s="16">
        <v>8956</v>
      </c>
      <c r="Y10" s="20">
        <v>5.9311258278145693E-2</v>
      </c>
    </row>
    <row r="11" spans="2:25" ht="51" x14ac:dyDescent="0.25">
      <c r="B11" s="13" t="s">
        <v>42</v>
      </c>
      <c r="C11" s="22" t="s">
        <v>93</v>
      </c>
      <c r="D11" s="13" t="s">
        <v>57</v>
      </c>
      <c r="E11" s="18" t="s">
        <v>58</v>
      </c>
      <c r="F11" s="13" t="s">
        <v>53</v>
      </c>
      <c r="G11" s="13" t="s">
        <v>59</v>
      </c>
      <c r="H11" s="13">
        <v>10</v>
      </c>
      <c r="I11" s="13">
        <v>1500</v>
      </c>
      <c r="J11" s="13" t="s">
        <v>84</v>
      </c>
      <c r="K11" s="13">
        <v>3</v>
      </c>
      <c r="L11" s="19">
        <v>2296500.0040000002</v>
      </c>
      <c r="M11" s="61"/>
      <c r="N11" s="61"/>
      <c r="O11" s="58">
        <v>2296500.0040000002</v>
      </c>
      <c r="P11" s="61">
        <v>0</v>
      </c>
      <c r="Q11" s="19">
        <v>0</v>
      </c>
      <c r="R11" s="19">
        <v>0</v>
      </c>
      <c r="S11" s="17">
        <v>2296500.0040000002</v>
      </c>
      <c r="T11" s="19">
        <v>313570.34000000003</v>
      </c>
      <c r="U11" s="20">
        <v>0.1365427125860349</v>
      </c>
      <c r="V11" s="19">
        <v>28346.25</v>
      </c>
      <c r="W11" s="31">
        <v>1.2343239691106919E-2</v>
      </c>
      <c r="X11" s="19">
        <v>21430.25</v>
      </c>
      <c r="Y11" s="31">
        <v>9.3317003974192018E-3</v>
      </c>
    </row>
    <row r="12" spans="2:25" ht="38.25" x14ac:dyDescent="0.25">
      <c r="B12" s="18" t="s">
        <v>60</v>
      </c>
      <c r="C12" s="60" t="s">
        <v>94</v>
      </c>
      <c r="D12" s="13" t="s">
        <v>54</v>
      </c>
      <c r="E12" s="18" t="s">
        <v>98</v>
      </c>
      <c r="F12" s="13" t="s">
        <v>53</v>
      </c>
      <c r="G12" s="13" t="s">
        <v>111</v>
      </c>
      <c r="H12" s="13">
        <v>10</v>
      </c>
      <c r="I12" s="13">
        <v>1500</v>
      </c>
      <c r="J12" s="13" t="s">
        <v>84</v>
      </c>
      <c r="K12" s="13">
        <v>3</v>
      </c>
      <c r="L12" s="19">
        <v>4759000</v>
      </c>
      <c r="M12" s="61"/>
      <c r="N12" s="61"/>
      <c r="O12" s="58">
        <v>4759000</v>
      </c>
      <c r="P12" s="61">
        <v>0</v>
      </c>
      <c r="Q12" s="19">
        <v>0</v>
      </c>
      <c r="R12" s="19"/>
      <c r="S12" s="17">
        <v>4759000</v>
      </c>
      <c r="T12" s="19">
        <v>821027.2</v>
      </c>
      <c r="U12" s="20">
        <v>0.17252094977936541</v>
      </c>
      <c r="V12" s="19">
        <v>645222.82999999996</v>
      </c>
      <c r="W12" s="31">
        <v>0.13557949779365411</v>
      </c>
      <c r="X12" s="19">
        <v>640274.82999999996</v>
      </c>
      <c r="Y12" s="31">
        <v>0.13453978356797647</v>
      </c>
    </row>
    <row r="13" spans="2:25" ht="63.75" x14ac:dyDescent="0.25">
      <c r="B13" s="59" t="s">
        <v>61</v>
      </c>
      <c r="C13" s="60" t="s">
        <v>90</v>
      </c>
      <c r="D13" s="59" t="s">
        <v>54</v>
      </c>
      <c r="E13" s="21" t="s">
        <v>62</v>
      </c>
      <c r="F13" s="59" t="s">
        <v>53</v>
      </c>
      <c r="G13" s="59" t="s">
        <v>63</v>
      </c>
      <c r="H13" s="59">
        <v>10</v>
      </c>
      <c r="I13" s="59" t="s">
        <v>85</v>
      </c>
      <c r="J13" s="59" t="s">
        <v>86</v>
      </c>
      <c r="K13" s="59">
        <v>4</v>
      </c>
      <c r="L13" s="16">
        <v>13600000</v>
      </c>
      <c r="M13" s="58">
        <v>0</v>
      </c>
      <c r="N13" s="58">
        <v>0</v>
      </c>
      <c r="O13" s="58">
        <v>13600000</v>
      </c>
      <c r="P13" s="58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59" t="s">
        <v>61</v>
      </c>
      <c r="C14" s="60" t="s">
        <v>90</v>
      </c>
      <c r="D14" s="59" t="s">
        <v>54</v>
      </c>
      <c r="E14" s="21" t="s">
        <v>64</v>
      </c>
      <c r="F14" s="59" t="s">
        <v>53</v>
      </c>
      <c r="G14" s="59" t="s">
        <v>112</v>
      </c>
      <c r="H14" s="59">
        <v>10</v>
      </c>
      <c r="I14" s="59" t="s">
        <v>85</v>
      </c>
      <c r="J14" s="59" t="s">
        <v>86</v>
      </c>
      <c r="K14" s="59">
        <v>4</v>
      </c>
      <c r="L14" s="16">
        <v>45000</v>
      </c>
      <c r="M14" s="58"/>
      <c r="N14" s="58"/>
      <c r="O14" s="58">
        <v>45000</v>
      </c>
      <c r="P14" s="58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59" t="s">
        <v>61</v>
      </c>
      <c r="C15" s="60" t="s">
        <v>90</v>
      </c>
      <c r="D15" s="59" t="s">
        <v>54</v>
      </c>
      <c r="E15" s="21" t="s">
        <v>91</v>
      </c>
      <c r="F15" s="59" t="s">
        <v>53</v>
      </c>
      <c r="G15" s="59" t="s">
        <v>92</v>
      </c>
      <c r="H15" s="59">
        <v>10</v>
      </c>
      <c r="I15" s="59" t="s">
        <v>85</v>
      </c>
      <c r="J15" s="59" t="s">
        <v>86</v>
      </c>
      <c r="K15" s="59">
        <v>4</v>
      </c>
      <c r="L15" s="16">
        <v>4500000</v>
      </c>
      <c r="M15" s="58"/>
      <c r="N15" s="58"/>
      <c r="O15" s="58">
        <v>4500000</v>
      </c>
      <c r="P15" s="58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59" t="s">
        <v>61</v>
      </c>
      <c r="C16" s="60" t="s">
        <v>90</v>
      </c>
      <c r="D16" s="59" t="s">
        <v>54</v>
      </c>
      <c r="E16" s="21" t="s">
        <v>87</v>
      </c>
      <c r="F16" s="59" t="s">
        <v>53</v>
      </c>
      <c r="G16" s="59" t="s">
        <v>88</v>
      </c>
      <c r="H16" s="59">
        <v>10</v>
      </c>
      <c r="I16" s="59" t="s">
        <v>85</v>
      </c>
      <c r="J16" s="59" t="s">
        <v>86</v>
      </c>
      <c r="K16" s="59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59" t="s">
        <v>61</v>
      </c>
      <c r="C17" s="60" t="s">
        <v>90</v>
      </c>
      <c r="D17" s="59" t="s">
        <v>54</v>
      </c>
      <c r="E17" s="21" t="s">
        <v>82</v>
      </c>
      <c r="F17" s="59" t="s">
        <v>53</v>
      </c>
      <c r="G17" s="59" t="s">
        <v>83</v>
      </c>
      <c r="H17" s="59">
        <v>10</v>
      </c>
      <c r="I17" s="59" t="s">
        <v>85</v>
      </c>
      <c r="J17" s="59" t="s">
        <v>100</v>
      </c>
      <c r="K17" s="59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59" t="s">
        <v>61</v>
      </c>
      <c r="C18" s="60" t="s">
        <v>90</v>
      </c>
      <c r="D18" s="59" t="s">
        <v>54</v>
      </c>
      <c r="E18" s="21" t="s">
        <v>101</v>
      </c>
      <c r="F18" s="59" t="s">
        <v>53</v>
      </c>
      <c r="G18" s="59" t="s">
        <v>113</v>
      </c>
      <c r="H18" s="59">
        <v>10</v>
      </c>
      <c r="I18" s="59" t="s">
        <v>85</v>
      </c>
      <c r="J18" s="59" t="s">
        <v>86</v>
      </c>
      <c r="K18" s="59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59" t="s">
        <v>61</v>
      </c>
      <c r="C19" s="60" t="s">
        <v>90</v>
      </c>
      <c r="D19" s="59" t="s">
        <v>54</v>
      </c>
      <c r="E19" s="21" t="s">
        <v>101</v>
      </c>
      <c r="F19" s="59" t="s">
        <v>53</v>
      </c>
      <c r="G19" s="59" t="s">
        <v>80</v>
      </c>
      <c r="H19" s="59">
        <v>10</v>
      </c>
      <c r="I19" s="59" t="s">
        <v>85</v>
      </c>
      <c r="J19" s="59" t="s">
        <v>86</v>
      </c>
      <c r="K19" s="59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59" t="s">
        <v>61</v>
      </c>
      <c r="C20" s="60" t="s">
        <v>90</v>
      </c>
      <c r="D20" s="59" t="s">
        <v>54</v>
      </c>
      <c r="E20" s="21" t="s">
        <v>66</v>
      </c>
      <c r="F20" s="59" t="s">
        <v>53</v>
      </c>
      <c r="G20" s="59" t="s">
        <v>67</v>
      </c>
      <c r="H20" s="59">
        <v>10</v>
      </c>
      <c r="I20" s="59" t="s">
        <v>85</v>
      </c>
      <c r="J20" s="13" t="s">
        <v>86</v>
      </c>
      <c r="K20" s="59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103450.46</v>
      </c>
      <c r="U20" s="20">
        <v>5.1725230000000004E-2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59" t="s">
        <v>61</v>
      </c>
      <c r="C21" s="60" t="s">
        <v>90</v>
      </c>
      <c r="D21" s="59" t="s">
        <v>54</v>
      </c>
      <c r="E21" s="21" t="s">
        <v>102</v>
      </c>
      <c r="F21" s="59" t="s">
        <v>53</v>
      </c>
      <c r="G21" s="59" t="s">
        <v>103</v>
      </c>
      <c r="H21" s="59">
        <v>10</v>
      </c>
      <c r="I21" s="59" t="s">
        <v>85</v>
      </c>
      <c r="J21" s="59" t="s">
        <v>86</v>
      </c>
      <c r="K21" s="59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59" t="s">
        <v>61</v>
      </c>
      <c r="C22" s="60" t="s">
        <v>90</v>
      </c>
      <c r="D22" s="59" t="s">
        <v>54</v>
      </c>
      <c r="E22" s="21" t="s">
        <v>104</v>
      </c>
      <c r="F22" s="59" t="s">
        <v>53</v>
      </c>
      <c r="G22" s="59" t="s">
        <v>105</v>
      </c>
      <c r="H22" s="59">
        <v>10</v>
      </c>
      <c r="I22" s="59" t="s">
        <v>85</v>
      </c>
      <c r="J22" s="59" t="s">
        <v>86</v>
      </c>
      <c r="K22" s="59">
        <v>4</v>
      </c>
      <c r="L22" s="16">
        <v>100000</v>
      </c>
      <c r="M22" s="16"/>
      <c r="N22" s="16"/>
      <c r="O22" s="16">
        <v>100000</v>
      </c>
      <c r="P22" s="16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21" t="s">
        <v>61</v>
      </c>
      <c r="C23" s="60" t="s">
        <v>90</v>
      </c>
      <c r="D23" s="21" t="s">
        <v>54</v>
      </c>
      <c r="E23" s="21" t="s">
        <v>65</v>
      </c>
      <c r="F23" s="21" t="s">
        <v>53</v>
      </c>
      <c r="G23" s="21" t="s">
        <v>114</v>
      </c>
      <c r="H23" s="21">
        <v>10</v>
      </c>
      <c r="I23" s="21" t="s">
        <v>85</v>
      </c>
      <c r="J23" s="59" t="s">
        <v>86</v>
      </c>
      <c r="K23" s="21">
        <v>4</v>
      </c>
      <c r="L23" s="16">
        <v>4000000</v>
      </c>
      <c r="M23" s="16"/>
      <c r="N23" s="16"/>
      <c r="O23" s="16">
        <v>4000000</v>
      </c>
      <c r="P23" s="16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59" t="s">
        <v>61</v>
      </c>
      <c r="C24" s="60" t="s">
        <v>90</v>
      </c>
      <c r="D24" s="59" t="s">
        <v>54</v>
      </c>
      <c r="E24" s="21" t="s">
        <v>106</v>
      </c>
      <c r="F24" s="59" t="s">
        <v>53</v>
      </c>
      <c r="G24" s="59" t="s">
        <v>115</v>
      </c>
      <c r="H24" s="59">
        <v>10</v>
      </c>
      <c r="I24" s="59" t="s">
        <v>85</v>
      </c>
      <c r="J24" s="59" t="s">
        <v>86</v>
      </c>
      <c r="K24" s="59">
        <v>3</v>
      </c>
      <c r="L24" s="16">
        <v>137137014.00480002</v>
      </c>
      <c r="M24" s="16"/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85147246.379999995</v>
      </c>
      <c r="U24" s="20">
        <v>0.63048209602464489</v>
      </c>
      <c r="V24" s="16">
        <v>28991671.800000001</v>
      </c>
      <c r="W24" s="20">
        <v>0.21467200386195967</v>
      </c>
      <c r="X24" s="16">
        <v>28950948.800000001</v>
      </c>
      <c r="Y24" s="20">
        <v>0.21437046595570927</v>
      </c>
    </row>
    <row r="25" spans="2:25" ht="38.25" x14ac:dyDescent="0.25">
      <c r="B25" s="18" t="s">
        <v>61</v>
      </c>
      <c r="C25" s="60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870201.35</v>
      </c>
      <c r="U25" s="20">
        <v>9.2600490583911052E-2</v>
      </c>
      <c r="V25" s="16">
        <v>318600</v>
      </c>
      <c r="W25" s="20">
        <v>3.3903091853436061E-2</v>
      </c>
      <c r="X25" s="16">
        <v>318600</v>
      </c>
      <c r="Y25" s="20">
        <v>3.3903091853436061E-2</v>
      </c>
    </row>
    <row r="26" spans="2:25" ht="38.25" x14ac:dyDescent="0.25">
      <c r="B26" s="18" t="s">
        <v>61</v>
      </c>
      <c r="C26" s="60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85</v>
      </c>
      <c r="J26" s="18" t="s">
        <v>86</v>
      </c>
      <c r="K26" s="18" t="s">
        <v>117</v>
      </c>
      <c r="L26" s="62">
        <v>0</v>
      </c>
      <c r="M26" s="19">
        <v>2086000</v>
      </c>
      <c r="N26" s="19"/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60" t="s">
        <v>90</v>
      </c>
      <c r="D27" s="18" t="s">
        <v>54</v>
      </c>
      <c r="E27" s="18" t="s">
        <v>106</v>
      </c>
      <c r="F27" s="18" t="s">
        <v>53</v>
      </c>
      <c r="G27" s="18" t="s">
        <v>115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24540326.739999998</v>
      </c>
      <c r="U27" s="20">
        <v>0.30289220859047145</v>
      </c>
      <c r="V27" s="16">
        <v>11312288.25</v>
      </c>
      <c r="W27" s="20">
        <v>0.13962340471488521</v>
      </c>
      <c r="X27" s="16">
        <v>11312288.25</v>
      </c>
      <c r="Y27" s="20">
        <v>0.13962340471488521</v>
      </c>
    </row>
    <row r="28" spans="2:25" ht="38.25" x14ac:dyDescent="0.25">
      <c r="B28" s="13" t="s">
        <v>61</v>
      </c>
      <c r="C28" s="60" t="s">
        <v>90</v>
      </c>
      <c r="D28" s="13" t="s">
        <v>107</v>
      </c>
      <c r="E28" s="18" t="s">
        <v>108</v>
      </c>
      <c r="F28" s="13" t="s">
        <v>53</v>
      </c>
      <c r="G28" s="13" t="s">
        <v>115</v>
      </c>
      <c r="H28" s="13">
        <v>10</v>
      </c>
      <c r="I28" s="13" t="s">
        <v>85</v>
      </c>
      <c r="J28" s="59" t="s">
        <v>86</v>
      </c>
      <c r="K28" s="13">
        <v>3</v>
      </c>
      <c r="L28" s="19">
        <v>60377127</v>
      </c>
      <c r="M28" s="19"/>
      <c r="N28" s="19"/>
      <c r="O28" s="16">
        <v>60377127</v>
      </c>
      <c r="P28" s="19">
        <v>0</v>
      </c>
      <c r="Q28" s="19">
        <v>0</v>
      </c>
      <c r="R28" s="19">
        <v>0</v>
      </c>
      <c r="S28" s="17">
        <v>60377127</v>
      </c>
      <c r="T28" s="16">
        <v>19918799.41</v>
      </c>
      <c r="U28" s="20">
        <v>0.3299063801098055</v>
      </c>
      <c r="V28" s="16">
        <v>3679043.71</v>
      </c>
      <c r="W28" s="20">
        <v>6.093439507315411E-2</v>
      </c>
      <c r="X28" s="16">
        <v>3679043.71</v>
      </c>
      <c r="Y28" s="20">
        <v>6.093439507315411E-2</v>
      </c>
    </row>
    <row r="29" spans="2:25" ht="38.25" x14ac:dyDescent="0.25">
      <c r="B29" s="13" t="s">
        <v>61</v>
      </c>
      <c r="C29" s="60" t="s">
        <v>90</v>
      </c>
      <c r="D29" s="13" t="s">
        <v>107</v>
      </c>
      <c r="E29" s="18" t="s">
        <v>108</v>
      </c>
      <c r="F29" s="13" t="s">
        <v>53</v>
      </c>
      <c r="G29" s="13" t="s">
        <v>115</v>
      </c>
      <c r="H29" s="13">
        <v>10</v>
      </c>
      <c r="I29" s="13" t="s">
        <v>85</v>
      </c>
      <c r="J29" s="59" t="s">
        <v>86</v>
      </c>
      <c r="K29" s="13">
        <v>4</v>
      </c>
      <c r="L29" s="19">
        <v>28215801</v>
      </c>
      <c r="M29" s="19"/>
      <c r="N29" s="19"/>
      <c r="O29" s="16">
        <v>28215801</v>
      </c>
      <c r="P29" s="19">
        <v>0</v>
      </c>
      <c r="Q29" s="19">
        <v>0</v>
      </c>
      <c r="R29" s="19">
        <v>0</v>
      </c>
      <c r="S29" s="17">
        <v>28215801</v>
      </c>
      <c r="T29" s="16">
        <v>1110630</v>
      </c>
      <c r="U29" s="20">
        <v>3.9361987277979453E-2</v>
      </c>
      <c r="V29" s="16">
        <v>0</v>
      </c>
      <c r="W29" s="20">
        <v>0</v>
      </c>
      <c r="X29" s="16">
        <v>0</v>
      </c>
      <c r="Y29" s="20">
        <v>0</v>
      </c>
    </row>
    <row r="30" spans="2:25" ht="51" x14ac:dyDescent="0.25">
      <c r="B30" s="13" t="s">
        <v>61</v>
      </c>
      <c r="C30" s="60" t="s">
        <v>90</v>
      </c>
      <c r="D30" s="13" t="s">
        <v>68</v>
      </c>
      <c r="E30" s="18" t="s">
        <v>69</v>
      </c>
      <c r="F30" s="13" t="s">
        <v>53</v>
      </c>
      <c r="G30" s="18" t="s">
        <v>116</v>
      </c>
      <c r="H30" s="13">
        <v>10</v>
      </c>
      <c r="I30" s="13" t="s">
        <v>85</v>
      </c>
      <c r="J30" s="59" t="s">
        <v>86</v>
      </c>
      <c r="K30" s="13">
        <v>3</v>
      </c>
      <c r="L30" s="19">
        <v>4216739</v>
      </c>
      <c r="M30" s="19"/>
      <c r="N30" s="19"/>
      <c r="O30" s="16">
        <v>4216739</v>
      </c>
      <c r="P30" s="19">
        <v>0</v>
      </c>
      <c r="Q30" s="19">
        <v>0</v>
      </c>
      <c r="R30" s="19">
        <v>0</v>
      </c>
      <c r="S30" s="17">
        <v>4216739</v>
      </c>
      <c r="T30" s="16">
        <v>2098905.46</v>
      </c>
      <c r="U30" s="20">
        <v>0.49775560213710168</v>
      </c>
      <c r="V30" s="16">
        <v>1600799.31</v>
      </c>
      <c r="W30" s="20">
        <v>0.37962968777531642</v>
      </c>
      <c r="X30" s="16">
        <v>1581888.11</v>
      </c>
      <c r="Y30" s="20">
        <v>0.3751448951429055</v>
      </c>
    </row>
    <row r="31" spans="2:25" ht="38.25" x14ac:dyDescent="0.25">
      <c r="B31" s="13" t="s">
        <v>61</v>
      </c>
      <c r="C31" s="60" t="s">
        <v>90</v>
      </c>
      <c r="D31" s="13" t="s">
        <v>54</v>
      </c>
      <c r="E31" s="18" t="s">
        <v>109</v>
      </c>
      <c r="F31" s="13" t="s">
        <v>53</v>
      </c>
      <c r="G31" s="13" t="s">
        <v>110</v>
      </c>
      <c r="H31" s="13">
        <v>10</v>
      </c>
      <c r="I31" s="13" t="s">
        <v>85</v>
      </c>
      <c r="J31" s="59" t="s">
        <v>86</v>
      </c>
      <c r="K31" s="13">
        <v>4</v>
      </c>
      <c r="L31" s="19">
        <v>1000</v>
      </c>
      <c r="M31" s="19"/>
      <c r="N31" s="19"/>
      <c r="O31" s="16">
        <v>1000</v>
      </c>
      <c r="P31" s="19">
        <v>0</v>
      </c>
      <c r="Q31" s="19">
        <v>0</v>
      </c>
      <c r="R31" s="19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70</v>
      </c>
      <c r="C32" s="60" t="s">
        <v>95</v>
      </c>
      <c r="D32" s="13" t="s">
        <v>68</v>
      </c>
      <c r="E32" s="18" t="s">
        <v>71</v>
      </c>
      <c r="F32" s="13" t="s">
        <v>53</v>
      </c>
      <c r="G32" s="13" t="s">
        <v>72</v>
      </c>
      <c r="H32" s="13">
        <v>10</v>
      </c>
      <c r="I32" s="13" t="s">
        <v>89</v>
      </c>
      <c r="J32" s="13" t="s">
        <v>84</v>
      </c>
      <c r="K32" s="13">
        <v>3</v>
      </c>
      <c r="L32" s="19">
        <v>1009000</v>
      </c>
      <c r="M32" s="19"/>
      <c r="N32" s="19"/>
      <c r="O32" s="16">
        <v>1009000</v>
      </c>
      <c r="P32" s="19">
        <v>0</v>
      </c>
      <c r="Q32" s="19">
        <v>0</v>
      </c>
      <c r="R32" s="19">
        <v>0</v>
      </c>
      <c r="S32" s="17">
        <v>1009000</v>
      </c>
      <c r="T32" s="16">
        <v>228358.05</v>
      </c>
      <c r="U32" s="20">
        <v>0.22632115956392468</v>
      </c>
      <c r="V32" s="16">
        <v>123096.05</v>
      </c>
      <c r="W32" s="20">
        <v>0.12199806739345888</v>
      </c>
      <c r="X32" s="16">
        <v>106075.84</v>
      </c>
      <c r="Y32" s="20">
        <v>0.10512967294350842</v>
      </c>
    </row>
    <row r="33" spans="2:25" ht="38.25" x14ac:dyDescent="0.25">
      <c r="B33" s="13" t="s">
        <v>73</v>
      </c>
      <c r="C33" s="60" t="s">
        <v>96</v>
      </c>
      <c r="D33" s="13" t="s">
        <v>54</v>
      </c>
      <c r="E33" s="18" t="s">
        <v>74</v>
      </c>
      <c r="F33" s="13" t="s">
        <v>53</v>
      </c>
      <c r="G33" s="13" t="s">
        <v>75</v>
      </c>
      <c r="H33" s="13">
        <v>10</v>
      </c>
      <c r="I33" s="13" t="s">
        <v>99</v>
      </c>
      <c r="J33" s="13" t="s">
        <v>100</v>
      </c>
      <c r="K33" s="13">
        <v>3</v>
      </c>
      <c r="L33" s="19">
        <v>726000</v>
      </c>
      <c r="M33" s="19"/>
      <c r="N33" s="19"/>
      <c r="O33" s="16">
        <v>726000</v>
      </c>
      <c r="P33" s="19">
        <v>0</v>
      </c>
      <c r="Q33" s="19">
        <v>0</v>
      </c>
      <c r="R33" s="19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60" t="s">
        <v>96</v>
      </c>
      <c r="D34" s="13" t="s">
        <v>54</v>
      </c>
      <c r="E34" s="18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3" t="s">
        <v>86</v>
      </c>
      <c r="K34" s="13">
        <v>3</v>
      </c>
      <c r="L34" s="19">
        <v>17409000</v>
      </c>
      <c r="M34" s="19"/>
      <c r="N34" s="61"/>
      <c r="O34" s="16">
        <v>17409000</v>
      </c>
      <c r="P34" s="19">
        <v>0</v>
      </c>
      <c r="Q34" s="19">
        <v>0</v>
      </c>
      <c r="R34" s="19">
        <v>0</v>
      </c>
      <c r="S34" s="17">
        <v>17409000</v>
      </c>
      <c r="T34" s="16">
        <v>8496517.5700000003</v>
      </c>
      <c r="U34" s="20">
        <v>0.48805316617841349</v>
      </c>
      <c r="V34" s="16">
        <v>2892132.99</v>
      </c>
      <c r="W34" s="20">
        <v>0.16612861106324317</v>
      </c>
      <c r="X34" s="16">
        <v>2892132.99</v>
      </c>
      <c r="Y34" s="20">
        <v>0.16612861106324317</v>
      </c>
    </row>
    <row r="35" spans="2:25" ht="38.25" x14ac:dyDescent="0.25">
      <c r="B35" s="13" t="s">
        <v>76</v>
      </c>
      <c r="C35" s="60" t="s">
        <v>97</v>
      </c>
      <c r="D35" s="13" t="s">
        <v>77</v>
      </c>
      <c r="E35" s="18" t="s">
        <v>78</v>
      </c>
      <c r="F35" s="13" t="s">
        <v>53</v>
      </c>
      <c r="G35" s="13" t="s">
        <v>79</v>
      </c>
      <c r="H35" s="13">
        <v>10</v>
      </c>
      <c r="I35" s="13" t="s">
        <v>99</v>
      </c>
      <c r="J35" s="13" t="s">
        <v>100</v>
      </c>
      <c r="K35" s="13" t="s">
        <v>81</v>
      </c>
      <c r="L35" s="19">
        <v>1506000</v>
      </c>
      <c r="M35" s="19"/>
      <c r="N35" s="19"/>
      <c r="O35" s="16">
        <v>1506000</v>
      </c>
      <c r="P35" s="19">
        <v>0</v>
      </c>
      <c r="Q35" s="19">
        <v>0</v>
      </c>
      <c r="R35" s="19">
        <v>0</v>
      </c>
      <c r="S35" s="17">
        <v>1506000</v>
      </c>
      <c r="T35" s="16">
        <v>306942</v>
      </c>
      <c r="U35" s="20">
        <v>0.20381274900398405</v>
      </c>
      <c r="V35" s="16">
        <v>0</v>
      </c>
      <c r="W35" s="20">
        <v>0</v>
      </c>
      <c r="X35" s="16">
        <v>0</v>
      </c>
      <c r="Y35" s="20">
        <v>0</v>
      </c>
    </row>
    <row r="36" spans="2:25" ht="38.25" x14ac:dyDescent="0.25">
      <c r="B36" s="13" t="s">
        <v>76</v>
      </c>
      <c r="C36" s="60" t="s">
        <v>97</v>
      </c>
      <c r="D36" s="13" t="s">
        <v>77</v>
      </c>
      <c r="E36" s="18" t="s">
        <v>78</v>
      </c>
      <c r="F36" s="13" t="s">
        <v>53</v>
      </c>
      <c r="G36" s="13" t="s">
        <v>79</v>
      </c>
      <c r="H36" s="13">
        <v>10</v>
      </c>
      <c r="I36" s="13" t="s">
        <v>85</v>
      </c>
      <c r="J36" s="13" t="s">
        <v>86</v>
      </c>
      <c r="K36" s="13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1188857.8600000001</v>
      </c>
      <c r="U36" s="20">
        <v>0.25208522305000219</v>
      </c>
      <c r="V36" s="16">
        <v>63225.36</v>
      </c>
      <c r="W36" s="20">
        <v>1.3406294826546115E-2</v>
      </c>
      <c r="X36" s="16">
        <v>63225.36</v>
      </c>
      <c r="Y36" s="20">
        <v>1.3406294826546115E-2</v>
      </c>
    </row>
    <row r="37" spans="2:25" ht="38.25" x14ac:dyDescent="0.25">
      <c r="B37" s="13" t="s">
        <v>76</v>
      </c>
      <c r="C37" s="60" t="s">
        <v>97</v>
      </c>
      <c r="D37" s="13" t="s">
        <v>77</v>
      </c>
      <c r="E37" s="18" t="s">
        <v>78</v>
      </c>
      <c r="F37" s="13" t="s">
        <v>53</v>
      </c>
      <c r="G37" s="13" t="s">
        <v>79</v>
      </c>
      <c r="H37" s="13">
        <v>10</v>
      </c>
      <c r="I37" s="13" t="s">
        <v>85</v>
      </c>
      <c r="J37" s="59" t="s">
        <v>86</v>
      </c>
      <c r="K37" s="13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51.75" thickBot="1" x14ac:dyDescent="0.3">
      <c r="B38" s="59" t="s">
        <v>122</v>
      </c>
      <c r="C38" s="60" t="s">
        <v>123</v>
      </c>
      <c r="D38" s="59" t="s">
        <v>118</v>
      </c>
      <c r="E38" s="21" t="s">
        <v>119</v>
      </c>
      <c r="F38" s="59" t="s">
        <v>120</v>
      </c>
      <c r="G38" s="59" t="s">
        <v>121</v>
      </c>
      <c r="H38" s="59">
        <v>10</v>
      </c>
      <c r="I38" s="59">
        <v>1500</v>
      </c>
      <c r="J38" s="59" t="s">
        <v>84</v>
      </c>
      <c r="K38" s="59">
        <v>3</v>
      </c>
      <c r="L38" s="63"/>
      <c r="M38" s="63"/>
      <c r="N38" s="63">
        <v>0</v>
      </c>
      <c r="O38" s="58">
        <v>0</v>
      </c>
      <c r="P38" s="63">
        <v>0</v>
      </c>
      <c r="Q38" s="63">
        <v>0</v>
      </c>
      <c r="R38" s="58">
        <v>102769513.29000001</v>
      </c>
      <c r="S38" s="17">
        <v>102769513.29000001</v>
      </c>
      <c r="T38" s="63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13.5" thickTop="1" x14ac:dyDescent="0.25">
      <c r="B39" s="14" t="s">
        <v>41</v>
      </c>
      <c r="C39" s="15"/>
      <c r="D39" s="14"/>
      <c r="E39" s="26"/>
      <c r="F39" s="14"/>
      <c r="G39" s="14"/>
      <c r="H39" s="14"/>
      <c r="I39" s="14"/>
      <c r="J39" s="14"/>
      <c r="K39" s="14"/>
      <c r="L39" s="27">
        <v>2193018999.9987998</v>
      </c>
      <c r="M39" s="27">
        <v>2086000</v>
      </c>
      <c r="N39" s="27">
        <v>2086000</v>
      </c>
      <c r="O39" s="27">
        <v>2193018999.9987998</v>
      </c>
      <c r="P39" s="27">
        <v>0</v>
      </c>
      <c r="Q39" s="27">
        <v>0</v>
      </c>
      <c r="R39" s="27">
        <v>102769513.29000001</v>
      </c>
      <c r="S39" s="27">
        <v>2295788513.2887998</v>
      </c>
      <c r="T39" s="27">
        <v>537067197.58000004</v>
      </c>
      <c r="U39" s="32">
        <v>0.233935832709012</v>
      </c>
      <c r="V39" s="27">
        <v>435069357.86000007</v>
      </c>
      <c r="W39" s="32">
        <v>0.18950759416282101</v>
      </c>
      <c r="X39" s="27">
        <v>431612104.44000006</v>
      </c>
      <c r="Y39" s="32">
        <v>0.18800168305646767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MAR/2025
&amp;CRESOLUÇÃO CNJ Nº 102 - ANEXO II - DOTAÇÃO E EXECUÇÃO ORÇAMENTÁRIA</oddHeader>
    <oddFooter>&amp;CPágina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PubfJan</vt:lpstr>
      <vt:lpstr>PubfFev</vt:lpstr>
      <vt:lpstr>PubfMar</vt:lpstr>
      <vt:lpstr>PubfFev!Area_de_impressao</vt:lpstr>
      <vt:lpstr>PubfJan!Area_de_impressao</vt:lpstr>
      <vt:lpstr>PubfMar!Area_de_impressao</vt:lpstr>
      <vt:lpstr>PubfFev!Titulos_de_impressao</vt:lpstr>
      <vt:lpstr>PubfJan!Titulos_de_impressao</vt:lpstr>
      <vt:lpstr>PubfMar!Titulos_de_impressao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2025-04-15T19:24:44Z</cp:lastPrinted>
  <dcterms:created xsi:type="dcterms:W3CDTF">2022-02-17T12:30:32Z</dcterms:created>
  <dcterms:modified xsi:type="dcterms:W3CDTF">2025-04-15T19:24:56Z</dcterms:modified>
</cp:coreProperties>
</file>