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Cristiano - Orçamento\Publicação Mensal\2025\"/>
    </mc:Choice>
  </mc:AlternateContent>
  <xr:revisionPtr revIDLastSave="0" documentId="13_ncr:1_{2C8D2800-82B9-4425-9B0E-EAF9BBC802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2" r:id="rId1"/>
  </sheets>
  <externalReferences>
    <externalReference r:id="rId2"/>
  </externalReferences>
  <definedNames>
    <definedName name="_xlnm.Print_Area" localSheetId="0">Base!$A$1:$H$52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2" l="1"/>
  <c r="I43" i="2"/>
  <c r="I40" i="2"/>
  <c r="I34" i="2"/>
  <c r="I7" i="2"/>
  <c r="I2" i="2"/>
  <c r="F43" i="2"/>
  <c r="F42" i="2"/>
  <c r="F41" i="2"/>
  <c r="F6" i="2"/>
  <c r="F2" i="2" s="1"/>
  <c r="G2" i="2"/>
  <c r="H2" i="2"/>
  <c r="J2" i="2"/>
  <c r="K2" i="2"/>
  <c r="L2" i="2"/>
  <c r="M2" i="2"/>
  <c r="N2" i="2"/>
  <c r="O2" i="2"/>
  <c r="P2" i="2"/>
  <c r="E2" i="2"/>
  <c r="E7" i="2"/>
  <c r="E34" i="2"/>
  <c r="E40" i="2"/>
  <c r="E43" i="2"/>
  <c r="E48" i="2"/>
  <c r="F40" i="2" l="1"/>
  <c r="F48" i="2"/>
  <c r="F7" i="2"/>
  <c r="F34" i="2"/>
  <c r="P48" i="2"/>
  <c r="P43" i="2"/>
  <c r="G7" i="2" l="1"/>
  <c r="G34" i="2"/>
  <c r="G48" i="2"/>
  <c r="G40" i="2" l="1"/>
  <c r="G43" i="2"/>
  <c r="O48" i="2"/>
  <c r="N48" i="2"/>
  <c r="M48" i="2"/>
  <c r="L48" i="2"/>
  <c r="K48" i="2"/>
  <c r="J48" i="2"/>
  <c r="H48" i="2"/>
  <c r="D48" i="2"/>
  <c r="O43" i="2"/>
  <c r="N43" i="2"/>
  <c r="M43" i="2"/>
  <c r="L43" i="2"/>
  <c r="K43" i="2"/>
  <c r="J43" i="2"/>
  <c r="H43" i="2"/>
  <c r="D43" i="2"/>
  <c r="P40" i="2"/>
  <c r="O40" i="2"/>
  <c r="M40" i="2"/>
  <c r="L40" i="2"/>
  <c r="K40" i="2"/>
  <c r="H40" i="2"/>
  <c r="N34" i="2"/>
  <c r="J34" i="2"/>
  <c r="D34" i="2"/>
  <c r="P34" i="2"/>
  <c r="M34" i="2"/>
  <c r="L34" i="2"/>
  <c r="H34" i="2"/>
  <c r="O7" i="2"/>
  <c r="L7" i="2"/>
  <c r="K7" i="2"/>
  <c r="H7" i="2"/>
  <c r="D7" i="2"/>
  <c r="P7" i="2"/>
  <c r="N7" i="2"/>
  <c r="M7" i="2"/>
  <c r="J7" i="2"/>
  <c r="D2" i="2"/>
  <c r="D40" i="2" l="1"/>
  <c r="N40" i="2"/>
  <c r="J40" i="2"/>
  <c r="K34" i="2"/>
  <c r="O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4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<sst xmlns="http://schemas.openxmlformats.org/spreadsheetml/2006/main" count="97" uniqueCount="97">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</sst>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 xr:uid="{00000000-0005-0000-0000-000001000000}"/>
    <cellStyle name="Vírgula" xfId="1" builtinId="3"/>
    <cellStyle name="Vírgula 2" xfId="3" xr:uid="{00000000-0005-0000-0000-000003000000}"/>
    <cellStyle name="Vírgula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I%20-%20JAN%20A%20%20Dez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Anexo I"/>
      <sheetName val="Base"/>
      <sheetName val="Itens"/>
      <sheetName val="ED (2)"/>
      <sheetName val="ED"/>
      <sheetName val="rel_item_mes"/>
      <sheetName val="cOMPARA"/>
      <sheetName val="rel_item_mes (9)"/>
    </sheetNames>
    <sheetDataSet>
      <sheetData sheetId="0" refreshError="1"/>
      <sheetData sheetId="1" refreshError="1"/>
      <sheetData sheetId="2" refreshError="1"/>
      <sheetData sheetId="3">
        <row r="7">
          <cell r="N7">
            <v>0</v>
          </cell>
        </row>
        <row r="67">
          <cell r="N67">
            <v>0</v>
          </cell>
        </row>
        <row r="68">
          <cell r="N68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4"/>
  <sheetViews>
    <sheetView showGridLines="0" tabSelected="1" zoomScale="60" zoomScaleNormal="60" workbookViewId="0">
      <selection activeCell="L36" sqref="L36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5" width="25.85546875" style="29" customWidth="1" outlineLevel="1"/>
    <col min="6" max="6" width="26.7109375" style="29" customWidth="1" outlineLevel="1"/>
    <col min="7" max="7" width="26.28515625" style="29" customWidth="1" outlineLevel="1"/>
    <col min="8" max="8" width="25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104645894.67</v>
      </c>
      <c r="E2" s="8">
        <f t="shared" si="0"/>
        <v>121344327.03999999</v>
      </c>
      <c r="F2" s="8">
        <f>SUM(F3:F6)</f>
        <v>114572272.75</v>
      </c>
      <c r="G2" s="8">
        <f t="shared" si="0"/>
        <v>121547769.81999999</v>
      </c>
      <c r="H2" s="8">
        <f t="shared" si="0"/>
        <v>117751265.95</v>
      </c>
      <c r="I2" s="8">
        <f>SUM(I3:I6)</f>
        <v>156889534.50999999</v>
      </c>
      <c r="J2" s="8">
        <f t="shared" si="0"/>
        <v>0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86930941.560000002</v>
      </c>
      <c r="E3" s="12">
        <v>100980194.19</v>
      </c>
      <c r="F3" s="12">
        <v>95662550.390000001</v>
      </c>
      <c r="G3" s="12">
        <v>102426026.44</v>
      </c>
      <c r="H3" s="12">
        <v>98667979.780000001</v>
      </c>
      <c r="I3" s="12">
        <v>137692877.63999999</v>
      </c>
      <c r="J3" s="12"/>
      <c r="K3" s="12"/>
      <c r="L3" s="12"/>
      <c r="M3" s="12"/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/>
      <c r="F4" s="16">
        <v>0</v>
      </c>
      <c r="G4" s="16">
        <v>0</v>
      </c>
      <c r="H4" s="16">
        <v>0</v>
      </c>
      <c r="I4" s="16">
        <v>0</v>
      </c>
      <c r="J4" s="16"/>
      <c r="K4" s="16"/>
      <c r="L4" s="16"/>
      <c r="M4" s="16"/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17714953.109999999</v>
      </c>
      <c r="E5" s="16">
        <v>20364132.850000001</v>
      </c>
      <c r="F5" s="16">
        <v>18909722.359999999</v>
      </c>
      <c r="G5" s="16">
        <v>19121743.379999999</v>
      </c>
      <c r="H5" s="16">
        <v>19083286.170000002</v>
      </c>
      <c r="I5" s="16">
        <v>19196656.869999997</v>
      </c>
      <c r="J5" s="16"/>
      <c r="K5" s="16"/>
      <c r="L5" s="16"/>
      <c r="M5" s="16"/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f>'[1]ED (2)'!N7</f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23254927.050000004</v>
      </c>
      <c r="E7" s="8">
        <f t="shared" ref="E7:P7" si="1">SUM(E8:E33)</f>
        <v>31144600.029999997</v>
      </c>
      <c r="F7" s="8">
        <f>SUM(F8:F33)</f>
        <v>39779780.319999993</v>
      </c>
      <c r="G7" s="8">
        <f t="shared" si="1"/>
        <v>41149182.049999997</v>
      </c>
      <c r="H7" s="8">
        <f t="shared" si="1"/>
        <v>39615029.370000012</v>
      </c>
      <c r="I7" s="8">
        <f>SUM(I8:I33)</f>
        <v>41577891.620000005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324820.5</v>
      </c>
      <c r="E8" s="12">
        <v>430257.69</v>
      </c>
      <c r="F8" s="12">
        <v>430084.97</v>
      </c>
      <c r="G8" s="12">
        <v>429730.3</v>
      </c>
      <c r="H8" s="12">
        <v>439690</v>
      </c>
      <c r="I8" s="12">
        <v>434891.5</v>
      </c>
      <c r="J8" s="12"/>
      <c r="K8" s="12"/>
      <c r="L8" s="12"/>
      <c r="M8" s="12"/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12822433.050000001</v>
      </c>
      <c r="E9" s="16">
        <v>12892104.16</v>
      </c>
      <c r="F9" s="16">
        <v>12868204.529999999</v>
      </c>
      <c r="G9" s="16">
        <v>13031429.5</v>
      </c>
      <c r="H9" s="16">
        <v>13005440.66</v>
      </c>
      <c r="I9" s="16">
        <v>13015885.92</v>
      </c>
      <c r="J9" s="16"/>
      <c r="K9" s="16"/>
      <c r="L9" s="16"/>
      <c r="M9" s="16"/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389852.8</v>
      </c>
      <c r="E10" s="16">
        <v>399863.71</v>
      </c>
      <c r="F10" s="16">
        <v>392549.79</v>
      </c>
      <c r="G10" s="16">
        <v>388770.36</v>
      </c>
      <c r="H10" s="16">
        <v>386810.5</v>
      </c>
      <c r="I10" s="16">
        <v>385615.23</v>
      </c>
      <c r="J10" s="16"/>
      <c r="K10" s="16"/>
      <c r="L10" s="16"/>
      <c r="M10" s="16"/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6356767.4199999999</v>
      </c>
      <c r="E11" s="16">
        <v>6736242.9699999997</v>
      </c>
      <c r="F11" s="16">
        <v>6732558.0099999998</v>
      </c>
      <c r="G11" s="16">
        <v>6899691.8899999997</v>
      </c>
      <c r="H11" s="16">
        <v>6874415.6900000004</v>
      </c>
      <c r="I11" s="16">
        <v>6917519.8899999997</v>
      </c>
      <c r="J11" s="16"/>
      <c r="K11" s="16"/>
      <c r="L11" s="16"/>
      <c r="M11" s="16"/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379369.38</v>
      </c>
      <c r="E12" s="16">
        <v>555781.74</v>
      </c>
      <c r="F12" s="16">
        <v>603725.4</v>
      </c>
      <c r="G12" s="16">
        <v>812085.54999999993</v>
      </c>
      <c r="H12" s="16">
        <v>1068530.99</v>
      </c>
      <c r="I12" s="16">
        <v>646354.43999999994</v>
      </c>
      <c r="J12" s="16"/>
      <c r="K12" s="16"/>
      <c r="L12" s="16"/>
      <c r="M12" s="16"/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0</v>
      </c>
      <c r="G13" s="16">
        <v>0</v>
      </c>
      <c r="H13" s="16">
        <v>215589.24</v>
      </c>
      <c r="I13" s="16">
        <v>0</v>
      </c>
      <c r="J13" s="16"/>
      <c r="K13" s="16"/>
      <c r="L13" s="16"/>
      <c r="M13" s="16"/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2231190</v>
      </c>
      <c r="E14" s="16">
        <v>39753.22</v>
      </c>
      <c r="F14" s="16">
        <v>3878837.73</v>
      </c>
      <c r="G14" s="16">
        <v>3882936.76</v>
      </c>
      <c r="H14" s="16">
        <v>4183234.4299999997</v>
      </c>
      <c r="I14" s="16">
        <v>4230360.21</v>
      </c>
      <c r="J14" s="16"/>
      <c r="K14" s="16"/>
      <c r="L14" s="16"/>
      <c r="M14" s="16"/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24472.29</v>
      </c>
      <c r="E15" s="16">
        <v>361926.14</v>
      </c>
      <c r="F15" s="16">
        <v>524383.85</v>
      </c>
      <c r="G15" s="16">
        <v>511649.23</v>
      </c>
      <c r="H15" s="16">
        <v>480137.39</v>
      </c>
      <c r="I15" s="16">
        <v>604317.52</v>
      </c>
      <c r="J15" s="16"/>
      <c r="K15" s="16"/>
      <c r="L15" s="16"/>
      <c r="M15" s="16"/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9509.33</v>
      </c>
      <c r="E16" s="16">
        <v>64281.21</v>
      </c>
      <c r="F16" s="16">
        <v>218507.47</v>
      </c>
      <c r="G16" s="16">
        <v>133734.60999999999</v>
      </c>
      <c r="H16" s="16">
        <v>7167.31</v>
      </c>
      <c r="I16" s="16">
        <v>224727.34999999998</v>
      </c>
      <c r="J16" s="16"/>
      <c r="K16" s="16"/>
      <c r="L16" s="16"/>
      <c r="M16" s="16"/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666660.06999999995</v>
      </c>
      <c r="F17" s="16">
        <v>775347.18</v>
      </c>
      <c r="G17" s="16">
        <v>733741.44</v>
      </c>
      <c r="H17" s="16">
        <v>785624.76</v>
      </c>
      <c r="I17" s="16">
        <v>942402.08</v>
      </c>
      <c r="J17" s="16"/>
      <c r="K17" s="16"/>
      <c r="L17" s="16"/>
      <c r="M17" s="16"/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/>
      <c r="K18" s="16"/>
      <c r="L18" s="16"/>
      <c r="M18" s="16"/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169544.66</v>
      </c>
      <c r="F19" s="16">
        <v>190948.21</v>
      </c>
      <c r="G19" s="16">
        <v>215710.64</v>
      </c>
      <c r="H19" s="16">
        <v>265922.03000000003</v>
      </c>
      <c r="I19" s="16">
        <v>325933.84000000003</v>
      </c>
      <c r="J19" s="16"/>
      <c r="K19" s="16"/>
      <c r="L19" s="16"/>
      <c r="M19" s="16"/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1583159.1</v>
      </c>
      <c r="F20" s="16">
        <v>2449484.2200000002</v>
      </c>
      <c r="G20" s="16">
        <v>2887003.4</v>
      </c>
      <c r="H20" s="16">
        <v>2064378.83</v>
      </c>
      <c r="I20" s="16">
        <v>2883146.19</v>
      </c>
      <c r="J20" s="16"/>
      <c r="K20" s="16"/>
      <c r="L20" s="16"/>
      <c r="M20" s="16"/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2916.68</v>
      </c>
      <c r="G21" s="16">
        <v>7621.94</v>
      </c>
      <c r="H21" s="16">
        <v>2807.05</v>
      </c>
      <c r="I21" s="16">
        <v>2807.05</v>
      </c>
      <c r="J21" s="16"/>
      <c r="K21" s="16"/>
      <c r="L21" s="16"/>
      <c r="M21" s="16"/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548928</v>
      </c>
      <c r="E22" s="16">
        <v>547459.19999999995</v>
      </c>
      <c r="F22" s="16">
        <v>4224379.84</v>
      </c>
      <c r="G22" s="16">
        <v>2462577.02</v>
      </c>
      <c r="H22" s="16">
        <v>1093326.98</v>
      </c>
      <c r="I22" s="16">
        <v>2014135.69</v>
      </c>
      <c r="J22" s="16"/>
      <c r="K22" s="16"/>
      <c r="L22" s="16"/>
      <c r="M22" s="16"/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/>
      <c r="K23" s="16"/>
      <c r="L23" s="16"/>
      <c r="M23" s="16"/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860032.64000000013</v>
      </c>
      <c r="F24" s="16">
        <v>1567224.5300000003</v>
      </c>
      <c r="G24" s="16">
        <v>4541818.41</v>
      </c>
      <c r="H24" s="16">
        <v>3861976.2899999996</v>
      </c>
      <c r="I24" s="16">
        <v>3490492.4600000004</v>
      </c>
      <c r="J24" s="16"/>
      <c r="K24" s="16"/>
      <c r="L24" s="16"/>
      <c r="M24" s="16"/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10923</v>
      </c>
      <c r="E25" s="16">
        <v>21482</v>
      </c>
      <c r="F25" s="16">
        <v>1583634.3</v>
      </c>
      <c r="G25" s="16">
        <v>287318.46999999997</v>
      </c>
      <c r="H25" s="16">
        <v>196747.06</v>
      </c>
      <c r="I25" s="16">
        <v>276791.30000000005</v>
      </c>
      <c r="J25" s="16"/>
      <c r="K25" s="16"/>
      <c r="L25" s="16"/>
      <c r="M25" s="16"/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/>
      <c r="K26" s="16"/>
      <c r="L26" s="16"/>
      <c r="M26" s="16"/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/>
      <c r="K27" s="16"/>
      <c r="L27" s="16"/>
      <c r="M27" s="16"/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/>
      <c r="K28" s="16"/>
      <c r="L28" s="16"/>
      <c r="M28" s="16"/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133231.35999999999</v>
      </c>
      <c r="F29" s="16">
        <v>285710.37</v>
      </c>
      <c r="G29" s="16">
        <v>271318.58</v>
      </c>
      <c r="H29" s="16">
        <v>283565.08</v>
      </c>
      <c r="I29" s="16">
        <v>321956.53000000003</v>
      </c>
      <c r="J29" s="16"/>
      <c r="K29" s="16"/>
      <c r="L29" s="16"/>
      <c r="M29" s="16"/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0</v>
      </c>
      <c r="F30" s="16">
        <v>0</v>
      </c>
      <c r="G30" s="16">
        <v>0</v>
      </c>
      <c r="H30" s="16">
        <v>21763.93</v>
      </c>
      <c r="I30" s="16">
        <v>36555.43</v>
      </c>
      <c r="J30" s="16"/>
      <c r="K30" s="16"/>
      <c r="L30" s="16"/>
      <c r="M30" s="16"/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2000</v>
      </c>
      <c r="E31" s="16">
        <v>4000</v>
      </c>
      <c r="F31" s="16">
        <v>5766</v>
      </c>
      <c r="G31" s="16">
        <v>20596.919999999984</v>
      </c>
      <c r="H31" s="16">
        <v>7918</v>
      </c>
      <c r="I31" s="16">
        <v>140436.77999999997</v>
      </c>
      <c r="J31" s="16"/>
      <c r="K31" s="16"/>
      <c r="L31" s="16"/>
      <c r="M31" s="16"/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0</v>
      </c>
      <c r="F32" s="16">
        <v>12688.3</v>
      </c>
      <c r="G32" s="16">
        <v>5443.82</v>
      </c>
      <c r="H32" s="16">
        <v>15899.15</v>
      </c>
      <c r="I32" s="16">
        <v>9494.15</v>
      </c>
      <c r="J32" s="16"/>
      <c r="K32" s="16"/>
      <c r="L32" s="16"/>
      <c r="M32" s="16"/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154661.28000000305</v>
      </c>
      <c r="E33" s="19">
        <v>5678820.1599999974</v>
      </c>
      <c r="F33" s="19">
        <v>3032828.9400000069</v>
      </c>
      <c r="G33" s="19">
        <v>3626003.21</v>
      </c>
      <c r="H33" s="19">
        <v>4354084.000000013</v>
      </c>
      <c r="I33" s="19">
        <v>4674068.0600000024</v>
      </c>
      <c r="J33" s="19"/>
      <c r="K33" s="19"/>
      <c r="L33" s="19"/>
      <c r="M33" s="19"/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0</v>
      </c>
      <c r="F34" s="34">
        <f t="shared" ref="F34" si="3">SUM(F35:F39)</f>
        <v>327556</v>
      </c>
      <c r="G34" s="34">
        <f t="shared" si="2"/>
        <v>591448.31000000006</v>
      </c>
      <c r="H34" s="34">
        <f t="shared" si="2"/>
        <v>547984.14</v>
      </c>
      <c r="I34" s="34">
        <f>SUM(I35:I39)</f>
        <v>104933.46</v>
      </c>
      <c r="J34" s="34">
        <f t="shared" si="2"/>
        <v>0</v>
      </c>
      <c r="K34" s="34">
        <f t="shared" si="2"/>
        <v>0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/>
      <c r="F35" s="12">
        <v>0</v>
      </c>
      <c r="G35" s="12">
        <v>103450.46</v>
      </c>
      <c r="H35" s="12">
        <v>24514.14</v>
      </c>
      <c r="I35" s="12">
        <v>95919.42</v>
      </c>
      <c r="J35" s="12"/>
      <c r="K35" s="12"/>
      <c r="L35" s="12"/>
      <c r="M35" s="12"/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/>
      <c r="F36" s="16">
        <v>0</v>
      </c>
      <c r="G36" s="16">
        <v>0</v>
      </c>
      <c r="H36" s="16">
        <v>0</v>
      </c>
      <c r="I36" s="16">
        <v>0</v>
      </c>
      <c r="J36" s="16"/>
      <c r="K36" s="16"/>
      <c r="L36" s="16"/>
      <c r="M36" s="16"/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/>
      <c r="F37" s="16">
        <v>0</v>
      </c>
      <c r="G37" s="16">
        <v>0</v>
      </c>
      <c r="H37" s="16">
        <v>518630</v>
      </c>
      <c r="I37" s="16">
        <v>0</v>
      </c>
      <c r="J37" s="16"/>
      <c r="K37" s="16"/>
      <c r="L37" s="16"/>
      <c r="M37" s="16"/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/>
      <c r="F38" s="16">
        <v>0</v>
      </c>
      <c r="G38" s="16">
        <v>0</v>
      </c>
      <c r="H38" s="16">
        <v>0</v>
      </c>
      <c r="I38" s="16">
        <v>0</v>
      </c>
      <c r="J38" s="16"/>
      <c r="K38" s="16"/>
      <c r="L38" s="16"/>
      <c r="M38" s="16"/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/>
      <c r="F39" s="19">
        <v>327556</v>
      </c>
      <c r="G39" s="19">
        <v>487997.85000000003</v>
      </c>
      <c r="H39" s="19">
        <v>4840.0000000000146</v>
      </c>
      <c r="I39" s="19">
        <v>9014.0400000000081</v>
      </c>
      <c r="J39" s="19"/>
      <c r="K39" s="19"/>
      <c r="L39" s="19"/>
      <c r="M39" s="19"/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4">SUM(D41:D42)</f>
        <v>0</v>
      </c>
      <c r="E40" s="26">
        <f t="shared" si="4"/>
        <v>0</v>
      </c>
      <c r="F40" s="26">
        <f t="shared" ref="F40" si="5">SUM(F41:F42)</f>
        <v>0</v>
      </c>
      <c r="G40" s="26">
        <f t="shared" si="4"/>
        <v>0</v>
      </c>
      <c r="H40" s="34">
        <f t="shared" si="4"/>
        <v>2086000</v>
      </c>
      <c r="I40" s="34">
        <f>SUM(I41:I42)</f>
        <v>0</v>
      </c>
      <c r="J40" s="34">
        <f t="shared" si="4"/>
        <v>0</v>
      </c>
      <c r="K40" s="34">
        <f t="shared" si="4"/>
        <v>0</v>
      </c>
      <c r="L40" s="34">
        <f t="shared" si="4"/>
        <v>0</v>
      </c>
      <c r="M40" s="34">
        <f t="shared" si="4"/>
        <v>0</v>
      </c>
      <c r="N40" s="34">
        <f t="shared" si="4"/>
        <v>0</v>
      </c>
      <c r="O40" s="34">
        <f t="shared" si="4"/>
        <v>0</v>
      </c>
      <c r="P40" s="26">
        <f t="shared" si="4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f>'[1]ED (2)'!N67</f>
        <v>0</v>
      </c>
      <c r="G41" s="12">
        <v>0</v>
      </c>
      <c r="H41" s="12">
        <v>2086000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f>'[1]ED (2)'!N68</f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6">SUM(D44:D47)</f>
        <v>150477000</v>
      </c>
      <c r="E43" s="28">
        <f t="shared" si="6"/>
        <v>150476999.67000002</v>
      </c>
      <c r="F43" s="28">
        <f t="shared" si="6"/>
        <v>150476999.67000002</v>
      </c>
      <c r="G43" s="28">
        <f t="shared" si="6"/>
        <v>150476999.67000002</v>
      </c>
      <c r="H43" s="28">
        <f t="shared" si="6"/>
        <v>150476999.67000002</v>
      </c>
      <c r="I43" s="28">
        <f>SUM(I44:I47)</f>
        <v>150476999.67000002</v>
      </c>
      <c r="J43" s="28">
        <f t="shared" si="6"/>
        <v>0</v>
      </c>
      <c r="K43" s="28">
        <f t="shared" si="6"/>
        <v>0</v>
      </c>
      <c r="L43" s="28">
        <f t="shared" si="6"/>
        <v>0</v>
      </c>
      <c r="M43" s="28">
        <f t="shared" si="6"/>
        <v>0</v>
      </c>
      <c r="N43" s="28">
        <f t="shared" si="6"/>
        <v>0</v>
      </c>
      <c r="O43" s="28">
        <f t="shared" si="6"/>
        <v>0</v>
      </c>
      <c r="P43" s="28">
        <f t="shared" ref="P43" si="7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129150666.67</v>
      </c>
      <c r="E44" s="12">
        <v>129150666.67</v>
      </c>
      <c r="F44" s="12">
        <v>129150666.67</v>
      </c>
      <c r="G44" s="12">
        <v>129150666.67</v>
      </c>
      <c r="H44" s="12">
        <v>129150666.67</v>
      </c>
      <c r="I44" s="12">
        <v>129150666.67</v>
      </c>
      <c r="J44" s="12"/>
      <c r="K44" s="12"/>
      <c r="L44" s="12"/>
      <c r="M44" s="12"/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21313749.996666666</v>
      </c>
      <c r="E45" s="16">
        <v>21313749.666666668</v>
      </c>
      <c r="F45" s="16">
        <v>21313749.666666668</v>
      </c>
      <c r="G45" s="16">
        <v>21313749.666666668</v>
      </c>
      <c r="H45" s="16">
        <v>21313749.666666668</v>
      </c>
      <c r="I45" s="16">
        <v>21313749.666666668</v>
      </c>
      <c r="J45" s="16"/>
      <c r="K45" s="16"/>
      <c r="L45" s="16"/>
      <c r="M45" s="16"/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>
        <v>12583.333333333334</v>
      </c>
      <c r="E46" s="16">
        <v>12583.333333333334</v>
      </c>
      <c r="F46" s="16">
        <v>12583.333333333334</v>
      </c>
      <c r="G46" s="16">
        <v>12583.333333333334</v>
      </c>
      <c r="H46" s="16">
        <v>12583.333333333334</v>
      </c>
      <c r="I46" s="16">
        <v>12583.333333333334</v>
      </c>
      <c r="J46" s="16">
        <v>0</v>
      </c>
      <c r="K46" s="16"/>
      <c r="L46" s="16">
        <v>0</v>
      </c>
      <c r="M46" s="16"/>
      <c r="N46" s="16">
        <v>0</v>
      </c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>
        <v>0</v>
      </c>
      <c r="E47" s="19"/>
      <c r="F47" s="19"/>
      <c r="G47" s="19">
        <v>0</v>
      </c>
      <c r="H47" s="19"/>
      <c r="I47" s="19"/>
      <c r="J47" s="19">
        <v>0</v>
      </c>
      <c r="K47" s="19"/>
      <c r="L47" s="19">
        <v>0</v>
      </c>
      <c r="M47" s="19"/>
      <c r="N47" s="19">
        <v>0</v>
      </c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8">SUM(D49:D52)</f>
        <v>35903256.49240002</v>
      </c>
      <c r="E48" s="28">
        <f t="shared" si="8"/>
        <v>37473001.235999987</v>
      </c>
      <c r="F48" s="28">
        <f t="shared" si="8"/>
        <v>29407865.019999973</v>
      </c>
      <c r="G48" s="28">
        <f t="shared" si="8"/>
        <v>40867015.98999998</v>
      </c>
      <c r="H48" s="28">
        <f t="shared" si="8"/>
        <v>36831545.520000003</v>
      </c>
      <c r="I48" s="28">
        <f>SUM(I49:I52)</f>
        <v>37539053.36999999</v>
      </c>
      <c r="J48" s="28">
        <f t="shared" si="8"/>
        <v>0</v>
      </c>
      <c r="K48" s="28">
        <f t="shared" si="8"/>
        <v>0</v>
      </c>
      <c r="L48" s="28">
        <f t="shared" si="8"/>
        <v>0</v>
      </c>
      <c r="M48" s="28">
        <f t="shared" si="8"/>
        <v>0</v>
      </c>
      <c r="N48" s="28">
        <f t="shared" si="8"/>
        <v>0</v>
      </c>
      <c r="O48" s="28">
        <f t="shared" si="8"/>
        <v>0</v>
      </c>
      <c r="P48" s="28">
        <f t="shared" ref="P48" si="9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13226808.65</v>
      </c>
      <c r="E49" s="12">
        <v>15224820.41</v>
      </c>
      <c r="F49" s="12">
        <v>12925287.220000001</v>
      </c>
      <c r="G49" s="12">
        <v>16455874.529999999</v>
      </c>
      <c r="H49" s="12">
        <v>14744571.77</v>
      </c>
      <c r="I49" s="12">
        <v>14668246.689999999</v>
      </c>
      <c r="J49" s="12"/>
      <c r="K49" s="12"/>
      <c r="L49" s="12"/>
      <c r="M49" s="12"/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/>
      <c r="E50" s="16"/>
      <c r="F50" s="16"/>
      <c r="G50" s="16">
        <v>0</v>
      </c>
      <c r="H50" s="16"/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13825889.772399999</v>
      </c>
      <c r="E51" s="16">
        <v>13151846.625999998</v>
      </c>
      <c r="F51" s="16">
        <v>10681534.93</v>
      </c>
      <c r="G51" s="16">
        <v>12119593.779999999</v>
      </c>
      <c r="H51" s="16">
        <v>12535952.85</v>
      </c>
      <c r="I51" s="16">
        <v>13120605.950000001</v>
      </c>
      <c r="J51" s="16"/>
      <c r="K51" s="16"/>
      <c r="L51" s="16"/>
      <c r="M51" s="16"/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8850558.0700000226</v>
      </c>
      <c r="E52" s="19">
        <v>9096334.1999999881</v>
      </c>
      <c r="F52" s="19">
        <v>5801042.869999975</v>
      </c>
      <c r="G52" s="19">
        <v>12291547.679999979</v>
      </c>
      <c r="H52" s="19">
        <v>9551020.900000006</v>
      </c>
      <c r="I52" s="19">
        <v>9750200.7299999893</v>
      </c>
      <c r="J52" s="19"/>
      <c r="K52" s="19"/>
      <c r="L52" s="19"/>
      <c r="M52" s="19"/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Base</vt:lpstr>
      <vt:lpstr>Base!Area_de_impressao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James Pereira Cabral</cp:lastModifiedBy>
  <cp:lastPrinted>2023-10-20T18:28:42Z</cp:lastPrinted>
  <dcterms:created xsi:type="dcterms:W3CDTF">2022-05-18T19:07:02Z</dcterms:created>
  <dcterms:modified xsi:type="dcterms:W3CDTF">2025-07-14T13:50:56Z</dcterms:modified>
</cp:coreProperties>
</file>