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activeTab="10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  <sheet name="PubfAgo" sheetId="14" r:id="rId8"/>
    <sheet name="Pubfset" sheetId="15" r:id="rId9"/>
    <sheet name="PubfOut" sheetId="16" r:id="rId10"/>
    <sheet name="PubfNov" sheetId="17" r:id="rId11"/>
  </sheets>
  <definedNames>
    <definedName name="_xlnm._FilterDatabase" localSheetId="3" hidden="1">PubfAbr!$A$5:$Y$5</definedName>
    <definedName name="_xlnm._FilterDatabase" localSheetId="7" hidden="1">PubfAgo!$A$5:$Y$5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10" hidden="1">PubfNov!$A$5:$Y$5</definedName>
    <definedName name="_xlnm._FilterDatabase" localSheetId="9" hidden="1">PubfOut!$A$5:$Y$5</definedName>
    <definedName name="_xlnm._FilterDatabase" localSheetId="8" hidden="1">Pubfset!$A$5:$Y$5</definedName>
    <definedName name="_xlnm._FilterDatabase" localSheetId="0" hidden="1">PubJan!$A$5:$Y$5</definedName>
    <definedName name="_xlnm.Print_Area" localSheetId="3">PubfAbr!$B$2:$Y$37</definedName>
    <definedName name="_xlnm.Print_Area" localSheetId="7">PubfAgo!$B$2:$Y$46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10">PubfNov!$B$2:$Y$46</definedName>
    <definedName name="_xlnm.Print_Area" localSheetId="9">PubfOut!$B$2:$Y$46</definedName>
    <definedName name="_xlnm.Print_Area" localSheetId="8">Pubfset!$B$2:$Y$46</definedName>
    <definedName name="_xlnm.Print_Area" localSheetId="0">PubJan!$B$2:$Y$33</definedName>
    <definedName name="_xlnm.Print_Titles" localSheetId="3">PubfAbr!$2:$4</definedName>
    <definedName name="_xlnm.Print_Titles" localSheetId="7">PubfAgo!$2:$4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10">PubfNov!$2:$4</definedName>
    <definedName name="_xlnm.Print_Titles" localSheetId="9">PubfOut!$2:$4</definedName>
    <definedName name="_xlnm.Print_Titles" localSheetId="8">Pubfset!$2:$4</definedName>
    <definedName name="_xlnm.Print_Titles" localSheetId="0">PubJan!$2:$4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7" l="1"/>
  <c r="V46" i="17"/>
  <c r="T46" i="17"/>
  <c r="S46" i="17"/>
  <c r="R46" i="17"/>
  <c r="Q46" i="17"/>
  <c r="P46" i="17"/>
  <c r="O46" i="17"/>
  <c r="N46" i="17"/>
  <c r="M46" i="17"/>
  <c r="L46" i="17"/>
  <c r="Y46" i="17" l="1"/>
  <c r="W46" i="17"/>
  <c r="U46" i="17"/>
  <c r="X46" i="16"/>
  <c r="Y46" i="16" s="1"/>
  <c r="V46" i="16"/>
  <c r="W46" i="16" s="1"/>
  <c r="T46" i="16"/>
  <c r="U46" i="16" s="1"/>
  <c r="S46" i="16"/>
  <c r="R46" i="16"/>
  <c r="Q46" i="16"/>
  <c r="P46" i="16"/>
  <c r="O46" i="16"/>
  <c r="N46" i="16"/>
  <c r="M46" i="16"/>
  <c r="L46" i="16"/>
  <c r="O25" i="16"/>
  <c r="O24" i="16"/>
  <c r="O25" i="15" l="1"/>
  <c r="O24" i="15"/>
  <c r="X46" i="15" l="1"/>
  <c r="V46" i="15"/>
  <c r="T46" i="15"/>
  <c r="S46" i="15"/>
  <c r="R46" i="15"/>
  <c r="Q46" i="15"/>
  <c r="P46" i="15"/>
  <c r="O46" i="15"/>
  <c r="N46" i="15"/>
  <c r="M46" i="15"/>
  <c r="L46" i="15"/>
  <c r="Y46" i="15" l="1"/>
  <c r="U46" i="15"/>
  <c r="W46" i="15"/>
  <c r="X46" i="14"/>
  <c r="V46" i="14"/>
  <c r="T46" i="14"/>
  <c r="U46" i="14" s="1"/>
  <c r="S46" i="14"/>
  <c r="R46" i="14"/>
  <c r="Q46" i="14"/>
  <c r="P46" i="14"/>
  <c r="O46" i="14"/>
  <c r="N46" i="14"/>
  <c r="M46" i="14"/>
  <c r="L46" i="14"/>
  <c r="W46" i="14" l="1"/>
  <c r="Y46" i="14"/>
  <c r="Y46" i="13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<sst xmlns="http://schemas.openxmlformats.org/spreadsheetml/2006/main" count="3740" uniqueCount="140">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</sst>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showRowColHeaders="0" zoomScale="87" zoomScaleNormal="87" workbookViewId="0">
      <selection activeCell="V6" sqref="V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0" style="2" bestFit="1" customWidth="1"/>
    <col min="14" max="14" width="11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4.28515625" style="2" bestFit="1" customWidth="1"/>
    <col min="21" max="21" width="6.7109375" style="3" customWidth="1"/>
    <col min="22" max="22" width="13.28515625" style="2" bestFit="1" customWidth="1"/>
    <col min="23" max="23" width="6.7109375" style="3" customWidth="1"/>
    <col min="24" max="24" width="13.28515625" style="2" bestFit="1" customWidth="1"/>
    <col min="25" max="25" width="6.7109375" style="3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63.75" x14ac:dyDescent="0.25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76.5" x14ac:dyDescent="0.25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1" x14ac:dyDescent="0.25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1" x14ac:dyDescent="0.25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38.25" x14ac:dyDescent="0.25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38.25" x14ac:dyDescent="0.25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38.25" x14ac:dyDescent="0.25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3.75" x14ac:dyDescent="0.25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3.75" x14ac:dyDescent="0.25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63.75" x14ac:dyDescent="0.25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3.75" x14ac:dyDescent="0.25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3.75" x14ac:dyDescent="0.25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3.75" x14ac:dyDescent="0.25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3.75" x14ac:dyDescent="0.25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3.75" x14ac:dyDescent="0.25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3.75" x14ac:dyDescent="0.25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3.75" x14ac:dyDescent="0.25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38.25" x14ac:dyDescent="0.25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38.25" x14ac:dyDescent="0.25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1" x14ac:dyDescent="0.25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63.75" x14ac:dyDescent="0.25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38.25" x14ac:dyDescent="0.25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38.25" x14ac:dyDescent="0.25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39" thickBot="1" x14ac:dyDescent="0.3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3.5" thickTop="1" x14ac:dyDescent="0.25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25"/>
    <row r="35" spans="2:25" ht="8.25" customHeight="1" x14ac:dyDescent="0.25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showRowColHeaders="0" zoomScale="80" zoomScaleNormal="80" workbookViewId="0">
      <selection activeCell="R12" sqref="R12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63" t="s">
        <v>15</v>
      </c>
      <c r="N3" s="63" t="s">
        <v>16</v>
      </c>
      <c r="O3" s="71"/>
      <c r="P3" s="71"/>
      <c r="Q3" s="4" t="s">
        <v>17</v>
      </c>
      <c r="R3" s="4" t="s">
        <v>18</v>
      </c>
      <c r="S3" s="71"/>
      <c r="T3" s="64" t="s">
        <v>19</v>
      </c>
      <c r="U3" s="5" t="s">
        <v>20</v>
      </c>
      <c r="V3" s="64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5" t="s">
        <v>23</v>
      </c>
      <c r="C4" s="65" t="s">
        <v>24</v>
      </c>
      <c r="D4" s="79"/>
      <c r="E4" s="79"/>
      <c r="F4" s="65" t="s">
        <v>25</v>
      </c>
      <c r="G4" s="65" t="s">
        <v>26</v>
      </c>
      <c r="H4" s="79"/>
      <c r="I4" s="65" t="s">
        <v>23</v>
      </c>
      <c r="J4" s="65" t="s">
        <v>24</v>
      </c>
      <c r="K4" s="79"/>
      <c r="L4" s="65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5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26713711.460000001</v>
      </c>
      <c r="U5" s="53">
        <v>0.78837048201864124</v>
      </c>
      <c r="V5" s="47">
        <v>26713711.460000001</v>
      </c>
      <c r="W5" s="53">
        <v>0.78837048201864124</v>
      </c>
      <c r="X5" s="47">
        <v>26713711.460000001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122212942.70999999</v>
      </c>
      <c r="U6" s="35">
        <v>0.75560499812089665</v>
      </c>
      <c r="V6" s="30">
        <v>122212942.70999999</v>
      </c>
      <c r="W6" s="35">
        <v>0.75560499812089665</v>
      </c>
      <c r="X6" s="30">
        <v>122212942.70999999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3021226.24</v>
      </c>
      <c r="U7" s="35">
        <v>0.76117426233787611</v>
      </c>
      <c r="V7" s="30">
        <v>3021226.24</v>
      </c>
      <c r="W7" s="35">
        <v>0.76117426233787611</v>
      </c>
      <c r="X7" s="30">
        <v>3021226.24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0.88141057825922531</v>
      </c>
      <c r="V8" s="30">
        <v>163140283.93000001</v>
      </c>
      <c r="W8" s="35">
        <v>0.88141057825922531</v>
      </c>
      <c r="X8" s="30">
        <v>163140283.93000001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69">
        <v>1</v>
      </c>
      <c r="V9" s="34">
        <v>46109808</v>
      </c>
      <c r="W9" s="69">
        <v>1</v>
      </c>
      <c r="X9" s="34">
        <v>46109808</v>
      </c>
      <c r="Y9" s="69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0.61154468275991725</v>
      </c>
      <c r="V10" s="34">
        <v>81320154.189999998</v>
      </c>
      <c r="W10" s="54">
        <v>0.61154468275991725</v>
      </c>
      <c r="X10" s="34">
        <v>81320154.189999998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0.9995766636895268</v>
      </c>
      <c r="V11" s="34">
        <v>47005092.609999999</v>
      </c>
      <c r="W11" s="54">
        <v>0.9995766636895268</v>
      </c>
      <c r="X11" s="34">
        <v>47005092.609999999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788009715.73000002</v>
      </c>
      <c r="U12" s="35">
        <v>0.7994447520133019</v>
      </c>
      <c r="V12" s="30">
        <v>787112521.91999996</v>
      </c>
      <c r="W12" s="35">
        <v>0.79853453876513281</v>
      </c>
      <c r="X12" s="30">
        <v>787112521.91999996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37805321.310000002</v>
      </c>
      <c r="U13" s="35">
        <v>0.82464215535306007</v>
      </c>
      <c r="V13" s="30">
        <v>37805321.310000002</v>
      </c>
      <c r="W13" s="35">
        <v>0.82464215535306007</v>
      </c>
      <c r="X13" s="30">
        <v>37805321.310000002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130530875.90000001</v>
      </c>
      <c r="U14" s="35">
        <v>0.81533710526472558</v>
      </c>
      <c r="V14" s="30">
        <v>122567103.40000001</v>
      </c>
      <c r="W14" s="35">
        <v>0.76559286527271597</v>
      </c>
      <c r="X14" s="30">
        <v>122434968.84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56">
        <v>1</v>
      </c>
      <c r="V15" s="30">
        <v>1572157.5</v>
      </c>
      <c r="W15" s="35">
        <v>0.99120938941383085</v>
      </c>
      <c r="X15" s="30">
        <v>1572157.5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139867.20000000001</v>
      </c>
      <c r="W16" s="35">
        <v>0.13986720000000002</v>
      </c>
      <c r="X16" s="30">
        <v>139867.20000000001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25915936.59</v>
      </c>
      <c r="U17" s="35">
        <v>0.89196133505420749</v>
      </c>
      <c r="V17" s="30">
        <v>19548611.859999999</v>
      </c>
      <c r="W17" s="35">
        <v>0.67281403751505764</v>
      </c>
      <c r="X17" s="30">
        <v>19492477.539999999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16663246.18</v>
      </c>
      <c r="U18" s="35">
        <v>0.90139551577637933</v>
      </c>
      <c r="V18" s="30">
        <v>11528666.93</v>
      </c>
      <c r="W18" s="35">
        <v>0.62364130982198795</v>
      </c>
      <c r="X18" s="30">
        <v>11521364.49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2954660.42</v>
      </c>
      <c r="U19" s="35">
        <v>0.89535164242424237</v>
      </c>
      <c r="V19" s="30">
        <v>590339.19999999995</v>
      </c>
      <c r="W19" s="35">
        <v>0.17889066666666664</v>
      </c>
      <c r="X19" s="30">
        <v>590339.19999999995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133528.46000000002</v>
      </c>
      <c r="W20" s="35">
        <v>4.3078171345539769E-2</v>
      </c>
      <c r="X20" s="30">
        <v>133528.46000000002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424045.64</v>
      </c>
      <c r="W21" s="35">
        <v>0.34786352748154226</v>
      </c>
      <c r="X21" s="30">
        <v>424045.64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141021.54</v>
      </c>
      <c r="U22" s="35">
        <v>0.7051077</v>
      </c>
      <c r="V22" s="30">
        <v>127647.12</v>
      </c>
      <c r="W22" s="35">
        <v>0.63823560000000001</v>
      </c>
      <c r="X22" s="30">
        <v>127647.12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228298.88</v>
      </c>
      <c r="U27" s="35">
        <v>0.14863208333333333</v>
      </c>
      <c r="V27" s="30">
        <v>228298.88</v>
      </c>
      <c r="W27" s="35">
        <v>0.14863208333333333</v>
      </c>
      <c r="X27" s="30">
        <v>228298.88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6573532.1600000001</v>
      </c>
      <c r="W32" s="35">
        <v>6.5735321600000007E-2</v>
      </c>
      <c r="X32" s="30">
        <v>6573532.1600000001</v>
      </c>
      <c r="Y32" s="35">
        <v>6.5735321600000007E-2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126552183.08</v>
      </c>
      <c r="U33" s="35">
        <v>0.82578618075527122</v>
      </c>
      <c r="V33" s="30">
        <v>89724039.700000003</v>
      </c>
      <c r="W33" s="35">
        <v>0.58547288764635141</v>
      </c>
      <c r="X33" s="30">
        <v>86734878.060000002</v>
      </c>
      <c r="Y33" s="54">
        <v>0.56596782408853541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14093864.9</v>
      </c>
      <c r="U35" s="35">
        <v>0.43719582939152729</v>
      </c>
      <c r="V35" s="30">
        <v>7398383.0099999998</v>
      </c>
      <c r="W35" s="35">
        <v>0.22950001430857578</v>
      </c>
      <c r="X35" s="30">
        <v>7397495.0099999998</v>
      </c>
      <c r="Y35" s="35">
        <v>0.22947246828771817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912278</v>
      </c>
      <c r="U36" s="35">
        <v>0.70175230769230768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3106114.07</v>
      </c>
      <c r="U37" s="56">
        <v>0.81164982280761988</v>
      </c>
      <c r="V37" s="30">
        <v>2212395.7200000002</v>
      </c>
      <c r="W37" s="35">
        <v>0.57811482567938555</v>
      </c>
      <c r="X37" s="30">
        <v>2203534.7200000002</v>
      </c>
      <c r="Y37" s="35">
        <v>0.57579938300155165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860282.06</v>
      </c>
      <c r="U38" s="56">
        <v>0.92603020452099039</v>
      </c>
      <c r="V38" s="30">
        <v>798579.44</v>
      </c>
      <c r="W38" s="35">
        <v>0.85961188374596331</v>
      </c>
      <c r="X38" s="30">
        <v>798579.44</v>
      </c>
      <c r="Y38" s="35">
        <v>0.85961188374596331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643687.72</v>
      </c>
      <c r="U39" s="35">
        <v>0.80709651614035749</v>
      </c>
      <c r="V39" s="30">
        <v>427642.22</v>
      </c>
      <c r="W39" s="35">
        <v>0.53620495652228428</v>
      </c>
      <c r="X39" s="30">
        <v>415039.23</v>
      </c>
      <c r="Y39" s="35">
        <v>0.52040252778874907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7309757.6799999997</v>
      </c>
      <c r="W40" s="35">
        <v>0.4899301394101877</v>
      </c>
      <c r="X40" s="30">
        <v>7309757.6799999997</v>
      </c>
      <c r="Y40" s="35">
        <v>0.4899301394101877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3950067.12</v>
      </c>
      <c r="U41" s="35">
        <v>0.98751357058089562</v>
      </c>
      <c r="V41" s="30">
        <v>13249.12</v>
      </c>
      <c r="W41" s="35">
        <v>3.312269235124986E-3</v>
      </c>
      <c r="X41" s="30">
        <v>13249.12</v>
      </c>
      <c r="Y41" s="35">
        <v>3.312269235124986E-3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1933070.3</v>
      </c>
      <c r="U42" s="35">
        <v>0.65131871238333217</v>
      </c>
      <c r="V42" s="30">
        <v>116000</v>
      </c>
      <c r="W42" s="35">
        <v>3.9084440248482698E-2</v>
      </c>
      <c r="X42" s="30">
        <v>116000</v>
      </c>
      <c r="Y42" s="35">
        <v>3.9084440248482698E-2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56">
        <v>1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68624.12</v>
      </c>
      <c r="U44" s="35">
        <v>0.1694698889201697</v>
      </c>
      <c r="V44" s="30">
        <v>8800</v>
      </c>
      <c r="W44" s="35">
        <v>2.1731936562501542E-2</v>
      </c>
      <c r="X44" s="30">
        <v>8800</v>
      </c>
      <c r="Y44" s="35">
        <v>2.1731936562501542E-2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0.43623671378158446</v>
      </c>
      <c r="V45" s="30">
        <v>793434</v>
      </c>
      <c r="W45" s="35">
        <v>0.22649701718437507</v>
      </c>
      <c r="X45" s="30">
        <v>793434</v>
      </c>
      <c r="Y45" s="35">
        <v>0.22649701718437507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1761429066.2299998</v>
      </c>
      <c r="U46" s="55">
        <f>T46/$S$46</f>
        <v>0.80386652222138555</v>
      </c>
      <c r="V46" s="49">
        <f t="shared" si="0"/>
        <v>1586897575.9700005</v>
      </c>
      <c r="W46" s="55">
        <f>V46/$S$46</f>
        <v>0.72421527495673899</v>
      </c>
      <c r="X46" s="49">
        <f t="shared" si="0"/>
        <v>1583690491.0200002</v>
      </c>
      <c r="Y46" s="55">
        <f>X46/$S$46</f>
        <v>0.7227516518823548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OUT/2023
&amp;CRESOLUÇÃO CNJ Nº 102 - ANEXO II - DOTAÇÃO E EXECUÇÃO ORÇAMENTÁRIA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abSelected="1" zoomScale="80" zoomScaleNormal="80" workbookViewId="0">
      <selection activeCell="G7" sqref="G7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66" t="s">
        <v>15</v>
      </c>
      <c r="N3" s="66" t="s">
        <v>16</v>
      </c>
      <c r="O3" s="71"/>
      <c r="P3" s="71"/>
      <c r="Q3" s="4" t="s">
        <v>17</v>
      </c>
      <c r="R3" s="4" t="s">
        <v>18</v>
      </c>
      <c r="S3" s="71"/>
      <c r="T3" s="67" t="s">
        <v>19</v>
      </c>
      <c r="U3" s="5" t="s">
        <v>20</v>
      </c>
      <c r="V3" s="67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8" t="s">
        <v>23</v>
      </c>
      <c r="C4" s="68" t="s">
        <v>24</v>
      </c>
      <c r="D4" s="79"/>
      <c r="E4" s="79"/>
      <c r="F4" s="68" t="s">
        <v>25</v>
      </c>
      <c r="G4" s="68" t="s">
        <v>26</v>
      </c>
      <c r="H4" s="79"/>
      <c r="I4" s="68" t="s">
        <v>23</v>
      </c>
      <c r="J4" s="68" t="s">
        <v>24</v>
      </c>
      <c r="K4" s="79"/>
      <c r="L4" s="6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8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>
        <v>650000</v>
      </c>
      <c r="N5" s="47"/>
      <c r="O5" s="30">
        <v>34534717.99654258</v>
      </c>
      <c r="P5" s="47">
        <v>0</v>
      </c>
      <c r="Q5" s="47">
        <v>0</v>
      </c>
      <c r="R5" s="47">
        <v>0</v>
      </c>
      <c r="S5" s="47">
        <v>34534717.99654258</v>
      </c>
      <c r="T5" s="30">
        <v>29411006.920000002</v>
      </c>
      <c r="U5" s="53">
        <v>0.78837048201864124</v>
      </c>
      <c r="V5" s="47">
        <v>29411006.920000002</v>
      </c>
      <c r="W5" s="53">
        <v>0.78837048201864124</v>
      </c>
      <c r="X5" s="47">
        <v>29411006.920000002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>
        <v>650000</v>
      </c>
      <c r="O6" s="30">
        <v>161091840.00096563</v>
      </c>
      <c r="P6" s="30">
        <v>0</v>
      </c>
      <c r="Q6" s="30">
        <v>0</v>
      </c>
      <c r="R6" s="30">
        <v>0</v>
      </c>
      <c r="S6" s="31">
        <v>161091840.00096563</v>
      </c>
      <c r="T6" s="30">
        <v>134924855.34999999</v>
      </c>
      <c r="U6" s="35">
        <v>0.75560499812089665</v>
      </c>
      <c r="V6" s="30">
        <v>134924855.34999999</v>
      </c>
      <c r="W6" s="35">
        <v>0.75560499812089665</v>
      </c>
      <c r="X6" s="30">
        <v>134924855.34999999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3342771.33</v>
      </c>
      <c r="U7" s="35">
        <v>0.76117426233787611</v>
      </c>
      <c r="V7" s="30">
        <v>3342771.33</v>
      </c>
      <c r="W7" s="35">
        <v>0.76117426233787611</v>
      </c>
      <c r="X7" s="30">
        <v>3342771.33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280576972</v>
      </c>
      <c r="P8" s="30">
        <v>0</v>
      </c>
      <c r="Q8" s="30">
        <v>0</v>
      </c>
      <c r="R8" s="30">
        <v>0</v>
      </c>
      <c r="S8" s="31">
        <v>280576972</v>
      </c>
      <c r="T8" s="30">
        <v>163140283.93000001</v>
      </c>
      <c r="U8" s="35">
        <v>0.88141057825922531</v>
      </c>
      <c r="V8" s="30">
        <v>163140283.93000001</v>
      </c>
      <c r="W8" s="35">
        <v>0.88141057825922531</v>
      </c>
      <c r="X8" s="30">
        <v>163140283.93000001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69">
        <v>1</v>
      </c>
      <c r="V9" s="34">
        <v>46109808</v>
      </c>
      <c r="W9" s="69">
        <v>1</v>
      </c>
      <c r="X9" s="34">
        <v>46109808</v>
      </c>
      <c r="Y9" s="69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74025000</v>
      </c>
      <c r="O10" s="30">
        <v>105975000</v>
      </c>
      <c r="P10" s="34">
        <v>0</v>
      </c>
      <c r="Q10" s="34">
        <v>0</v>
      </c>
      <c r="R10" s="34">
        <v>0</v>
      </c>
      <c r="S10" s="31">
        <v>105975000</v>
      </c>
      <c r="T10" s="34">
        <v>92404420.969999999</v>
      </c>
      <c r="U10" s="54">
        <v>0.61154468275991725</v>
      </c>
      <c r="V10" s="34">
        <v>92404420.969999999</v>
      </c>
      <c r="W10" s="54">
        <v>0.61154468275991725</v>
      </c>
      <c r="X10" s="34">
        <v>92404420.969999999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74025000</v>
      </c>
      <c r="N11" s="34">
        <v>0</v>
      </c>
      <c r="O11" s="30">
        <v>74025000</v>
      </c>
      <c r="P11" s="34">
        <v>0</v>
      </c>
      <c r="Q11" s="34">
        <v>0</v>
      </c>
      <c r="R11" s="34">
        <v>0</v>
      </c>
      <c r="S11" s="31">
        <v>74025000</v>
      </c>
      <c r="T11" s="34">
        <v>73732783.349999994</v>
      </c>
      <c r="U11" s="54">
        <v>0.9995766636895268</v>
      </c>
      <c r="V11" s="34">
        <v>73732783.349999994</v>
      </c>
      <c r="W11" s="54">
        <v>0.9995766636895268</v>
      </c>
      <c r="X11" s="34">
        <v>73732783.349999994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>
        <v>19200956</v>
      </c>
      <c r="N12" s="30"/>
      <c r="O12" s="30">
        <v>1004897233.004128</v>
      </c>
      <c r="P12" s="30"/>
      <c r="Q12" s="30">
        <v>0</v>
      </c>
      <c r="R12" s="30">
        <v>0</v>
      </c>
      <c r="S12" s="31">
        <v>1004897233.004128</v>
      </c>
      <c r="T12" s="30">
        <v>861825038.58000004</v>
      </c>
      <c r="U12" s="35">
        <v>0.7994447520133019</v>
      </c>
      <c r="V12" s="30">
        <v>861140015.48000002</v>
      </c>
      <c r="W12" s="35">
        <v>0.79853453876513281</v>
      </c>
      <c r="X12" s="30">
        <v>861140015.48000002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41928193.890000001</v>
      </c>
      <c r="U13" s="35">
        <v>0.82464215535306007</v>
      </c>
      <c r="V13" s="30">
        <v>41928193.890000001</v>
      </c>
      <c r="W13" s="35">
        <v>0.82464215535306007</v>
      </c>
      <c r="X13" s="30">
        <v>41928193.890000001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>
        <v>2465568.71</v>
      </c>
      <c r="N14" s="30"/>
      <c r="O14" s="30">
        <v>161044051.71000001</v>
      </c>
      <c r="P14" s="30">
        <v>0</v>
      </c>
      <c r="Q14" s="30">
        <v>0</v>
      </c>
      <c r="R14" s="30">
        <v>-255499.28</v>
      </c>
      <c r="S14" s="31">
        <v>160788552.43000001</v>
      </c>
      <c r="T14" s="30">
        <v>141691521.34</v>
      </c>
      <c r="U14" s="35">
        <v>0.81533710526472558</v>
      </c>
      <c r="V14" s="30">
        <v>136774074.13999999</v>
      </c>
      <c r="W14" s="35">
        <v>0.76559286527271597</v>
      </c>
      <c r="X14" s="30">
        <v>136709781.59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>
        <v>1789899.71</v>
      </c>
      <c r="O15" s="30">
        <v>1586100.29</v>
      </c>
      <c r="P15" s="30">
        <v>0</v>
      </c>
      <c r="Q15" s="30">
        <v>0</v>
      </c>
      <c r="R15" s="30">
        <v>0</v>
      </c>
      <c r="S15" s="31">
        <v>1586100.29</v>
      </c>
      <c r="T15" s="30">
        <v>1586100.29</v>
      </c>
      <c r="U15" s="56">
        <v>1</v>
      </c>
      <c r="V15" s="30">
        <v>1575632.7</v>
      </c>
      <c r="W15" s="35">
        <v>0.99120938941383085</v>
      </c>
      <c r="X15" s="30">
        <v>1575632.7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>
        <v>675669</v>
      </c>
      <c r="O16" s="30">
        <v>324331</v>
      </c>
      <c r="P16" s="30">
        <v>0</v>
      </c>
      <c r="Q16" s="30">
        <v>0</v>
      </c>
      <c r="R16" s="30">
        <v>0</v>
      </c>
      <c r="S16" s="31">
        <v>324331</v>
      </c>
      <c r="T16" s="30">
        <v>324330.01</v>
      </c>
      <c r="U16" s="35">
        <v>0.32433001</v>
      </c>
      <c r="V16" s="30">
        <v>183259.25</v>
      </c>
      <c r="W16" s="35">
        <v>0.13986720000000002</v>
      </c>
      <c r="X16" s="30">
        <v>183259.25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26132601.289999999</v>
      </c>
      <c r="U17" s="35">
        <v>0.89196133505420749</v>
      </c>
      <c r="V17" s="30">
        <v>24148964.879999999</v>
      </c>
      <c r="W17" s="35">
        <v>0.67281403751505764</v>
      </c>
      <c r="X17" s="30">
        <v>22800795.210000001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17770384.050000001</v>
      </c>
      <c r="U18" s="35">
        <v>0.90139551577637933</v>
      </c>
      <c r="V18" s="30">
        <v>12423731.82</v>
      </c>
      <c r="W18" s="35">
        <v>0.62364130982198795</v>
      </c>
      <c r="X18" s="30">
        <v>12423731.82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3254660.42</v>
      </c>
      <c r="U19" s="35">
        <v>0.89535164242424237</v>
      </c>
      <c r="V19" s="30">
        <v>1155670.67</v>
      </c>
      <c r="W19" s="35">
        <v>0.17889066666666664</v>
      </c>
      <c r="X19" s="30">
        <v>1155670.67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133528.46000000002</v>
      </c>
      <c r="W20" s="35">
        <v>4.3078171345539769E-2</v>
      </c>
      <c r="X20" s="30">
        <v>133528.46000000002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559269.54</v>
      </c>
      <c r="W21" s="35">
        <v>0.34786352748154226</v>
      </c>
      <c r="X21" s="30">
        <v>559269.54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155754.66</v>
      </c>
      <c r="U22" s="35">
        <v>0.7051077</v>
      </c>
      <c r="V22" s="30">
        <v>155754.66</v>
      </c>
      <c r="W22" s="35">
        <v>0.63823560000000001</v>
      </c>
      <c r="X22" s="30">
        <v>142435.92000000001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228298.88</v>
      </c>
      <c r="U27" s="35">
        <v>0.14863208333333333</v>
      </c>
      <c r="V27" s="30">
        <v>228298.88</v>
      </c>
      <c r="W27" s="35">
        <v>0.14863208333333333</v>
      </c>
      <c r="X27" s="30">
        <v>228298.88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9949930.3900000006</v>
      </c>
      <c r="W32" s="35">
        <v>6.5735321600000007E-2</v>
      </c>
      <c r="X32" s="30">
        <v>9949930.3900000006</v>
      </c>
      <c r="Y32" s="35">
        <v>6.5735321600000007E-2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10890168</v>
      </c>
      <c r="N33" s="34"/>
      <c r="O33" s="30">
        <v>153250546</v>
      </c>
      <c r="P33" s="30">
        <v>0</v>
      </c>
      <c r="Q33" s="30">
        <v>0</v>
      </c>
      <c r="R33" s="30">
        <v>0</v>
      </c>
      <c r="S33" s="31">
        <v>153250546</v>
      </c>
      <c r="T33" s="30">
        <v>129619907.42</v>
      </c>
      <c r="U33" s="35">
        <v>0.82578618075527122</v>
      </c>
      <c r="V33" s="30">
        <v>101575989.58</v>
      </c>
      <c r="W33" s="35">
        <v>0.58547288764635141</v>
      </c>
      <c r="X33" s="30">
        <v>101551494.98</v>
      </c>
      <c r="Y33" s="54">
        <v>0.56596782408853541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>
        <v>0</v>
      </c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14548379.67</v>
      </c>
      <c r="U35" s="35">
        <v>0.43719582939152729</v>
      </c>
      <c r="V35" s="30">
        <v>12388262.01</v>
      </c>
      <c r="W35" s="35">
        <v>0.22950001430857578</v>
      </c>
      <c r="X35" s="30">
        <v>12388262.01</v>
      </c>
      <c r="Y35" s="35">
        <v>0.22947246828771817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920278.01</v>
      </c>
      <c r="U36" s="35">
        <v>0.70175230769230768</v>
      </c>
      <c r="V36" s="30">
        <v>132698.01</v>
      </c>
      <c r="W36" s="35">
        <v>0</v>
      </c>
      <c r="X36" s="30">
        <v>132698.01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1241832</v>
      </c>
      <c r="N37" s="34"/>
      <c r="O37" s="30">
        <v>3826914</v>
      </c>
      <c r="P37" s="34">
        <v>0</v>
      </c>
      <c r="Q37" s="34">
        <v>0</v>
      </c>
      <c r="R37" s="34">
        <v>0</v>
      </c>
      <c r="S37" s="31">
        <v>3826914</v>
      </c>
      <c r="T37" s="30">
        <v>3619675.42</v>
      </c>
      <c r="U37" s="56">
        <v>0.81164982280761988</v>
      </c>
      <c r="V37" s="30">
        <v>2663855.0699999998</v>
      </c>
      <c r="W37" s="35">
        <v>0.57811482567938555</v>
      </c>
      <c r="X37" s="30">
        <v>2655355.15</v>
      </c>
      <c r="Y37" s="35">
        <v>0.57579938300155165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>
        <v>0</v>
      </c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869347.38</v>
      </c>
      <c r="U38" s="56">
        <v>0.92603020452099039</v>
      </c>
      <c r="V38" s="30">
        <v>823369.98</v>
      </c>
      <c r="W38" s="35">
        <v>0.85961188374596331</v>
      </c>
      <c r="X38" s="30">
        <v>823369.98</v>
      </c>
      <c r="Y38" s="35">
        <v>0.85961188374596331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649822.12</v>
      </c>
      <c r="U39" s="35">
        <v>0.80709651614035749</v>
      </c>
      <c r="V39" s="30">
        <v>499103.82</v>
      </c>
      <c r="W39" s="35">
        <v>0.53620495652228428</v>
      </c>
      <c r="X39" s="30">
        <v>499103.82</v>
      </c>
      <c r="Y39" s="35">
        <v>0.52040252778874907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8246143.8600000003</v>
      </c>
      <c r="W40" s="35">
        <v>0.4899301394101877</v>
      </c>
      <c r="X40" s="30">
        <v>8246143.8600000003</v>
      </c>
      <c r="Y40" s="35">
        <v>0.4899301394101877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830310</v>
      </c>
      <c r="O41" s="30">
        <v>4000013</v>
      </c>
      <c r="P41" s="34">
        <v>0</v>
      </c>
      <c r="Q41" s="34">
        <v>0</v>
      </c>
      <c r="R41" s="34">
        <v>0</v>
      </c>
      <c r="S41" s="31">
        <v>4000013</v>
      </c>
      <c r="T41" s="30">
        <v>3969876.83</v>
      </c>
      <c r="U41" s="35">
        <v>0.98751357058089562</v>
      </c>
      <c r="V41" s="30">
        <v>46558.83</v>
      </c>
      <c r="W41" s="35">
        <v>3.312269235124986E-3</v>
      </c>
      <c r="X41" s="30">
        <v>46558.83</v>
      </c>
      <c r="Y41" s="35">
        <v>3.312269235124986E-3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2967933</v>
      </c>
      <c r="N42" s="34"/>
      <c r="O42" s="30">
        <v>2967933</v>
      </c>
      <c r="P42" s="34">
        <v>0</v>
      </c>
      <c r="Q42" s="34">
        <v>0</v>
      </c>
      <c r="R42" s="34">
        <v>0</v>
      </c>
      <c r="S42" s="31">
        <v>2967933</v>
      </c>
      <c r="T42" s="30">
        <v>1933070.3</v>
      </c>
      <c r="U42" s="35">
        <v>0.65131871238333217</v>
      </c>
      <c r="V42" s="30">
        <v>171000</v>
      </c>
      <c r="W42" s="35">
        <v>3.9084440248482698E-2</v>
      </c>
      <c r="X42" s="30">
        <v>171000</v>
      </c>
      <c r="Y42" s="35">
        <v>3.9084440248482698E-2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56">
        <v>1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>
        <v>364644</v>
      </c>
      <c r="N44" s="34"/>
      <c r="O44" s="30">
        <v>404934</v>
      </c>
      <c r="P44" s="34">
        <v>0</v>
      </c>
      <c r="Q44" s="34">
        <v>0</v>
      </c>
      <c r="R44" s="34">
        <v>0</v>
      </c>
      <c r="S44" s="34">
        <v>404934</v>
      </c>
      <c r="T44" s="30">
        <v>68624.12</v>
      </c>
      <c r="U44" s="35">
        <v>0.1694698889201697</v>
      </c>
      <c r="V44" s="30">
        <v>8800</v>
      </c>
      <c r="W44" s="35">
        <v>2.1731936562501542E-2</v>
      </c>
      <c r="X44" s="30">
        <v>8800</v>
      </c>
      <c r="Y44" s="35">
        <v>2.1731936562501542E-2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>
        <v>364644</v>
      </c>
      <c r="O45" s="30">
        <v>3503066</v>
      </c>
      <c r="P45" s="34">
        <v>0</v>
      </c>
      <c r="Q45" s="34">
        <v>0</v>
      </c>
      <c r="R45" s="34">
        <v>0</v>
      </c>
      <c r="S45" s="31">
        <v>3503066</v>
      </c>
      <c r="T45" s="30">
        <v>2352566</v>
      </c>
      <c r="U45" s="35">
        <v>0.43623671378158446</v>
      </c>
      <c r="V45" s="30">
        <v>961166</v>
      </c>
      <c r="W45" s="35">
        <v>0.22649701718437507</v>
      </c>
      <c r="X45" s="30">
        <v>961166</v>
      </c>
      <c r="Y45" s="35">
        <v>0.22649701718437507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336048766.71000004</v>
      </c>
      <c r="N46" s="49">
        <f t="shared" si="0"/>
        <v>94606844.709999993</v>
      </c>
      <c r="O46" s="49">
        <f t="shared" si="0"/>
        <v>2306157893.9970255</v>
      </c>
      <c r="P46" s="49">
        <f t="shared" si="0"/>
        <v>0</v>
      </c>
      <c r="Q46" s="49">
        <f t="shared" si="0"/>
        <v>0</v>
      </c>
      <c r="R46" s="49">
        <f t="shared" si="0"/>
        <v>-255499.28</v>
      </c>
      <c r="S46" s="49">
        <f t="shared" si="0"/>
        <v>2305902394.7170258</v>
      </c>
      <c r="T46" s="49">
        <f t="shared" si="0"/>
        <v>1910612363.4000001</v>
      </c>
      <c r="U46" s="55">
        <f>T46/$S$46</f>
        <v>0.82857469066224954</v>
      </c>
      <c r="V46" s="49">
        <f t="shared" si="0"/>
        <v>1761159636.1300004</v>
      </c>
      <c r="W46" s="55">
        <f>V46/$S$46</f>
        <v>0.76376157124643829</v>
      </c>
      <c r="X46" s="49">
        <f t="shared" si="0"/>
        <v>1759700860.6500003</v>
      </c>
      <c r="Y46" s="55">
        <f>X46/$S$46</f>
        <v>0.76312894452149882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NOV/2023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zoomScale="80" zoomScaleNormal="80" workbookViewId="0">
      <selection activeCell="W5" sqref="W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1.5703125" style="2" bestFit="1" customWidth="1"/>
    <col min="14" max="14" width="11.7109375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5.5703125" style="2" bestFit="1" customWidth="1"/>
    <col min="21" max="21" width="7.42578125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63.75" x14ac:dyDescent="0.25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76.5" x14ac:dyDescent="0.25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1" x14ac:dyDescent="0.25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1" x14ac:dyDescent="0.25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38.25" x14ac:dyDescent="0.25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38.25" x14ac:dyDescent="0.25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3.75" x14ac:dyDescent="0.25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14.75" x14ac:dyDescent="0.25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14.75" x14ac:dyDescent="0.25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14.75" x14ac:dyDescent="0.25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14.75" x14ac:dyDescent="0.25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14.75" x14ac:dyDescent="0.25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14.75" x14ac:dyDescent="0.25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14.75" x14ac:dyDescent="0.25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14.75" x14ac:dyDescent="0.25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14.75" x14ac:dyDescent="0.25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14.75" x14ac:dyDescent="0.25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3.75" x14ac:dyDescent="0.25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3.75" x14ac:dyDescent="0.25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14.75" x14ac:dyDescent="0.25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14.75" x14ac:dyDescent="0.25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14.75" x14ac:dyDescent="0.25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3" x14ac:dyDescent="0.25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40.25" x14ac:dyDescent="0.25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89.25" x14ac:dyDescent="0.25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0" thickBot="1" x14ac:dyDescent="0.3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25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zoomScale="80" zoomScaleNormal="80" workbookViewId="0">
      <selection activeCell="C4" sqref="C4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38.25" x14ac:dyDescent="0.25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1" x14ac:dyDescent="0.25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63.75" x14ac:dyDescent="0.25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38.25" x14ac:dyDescent="0.25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38.25" x14ac:dyDescent="0.25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3.5" thickTop="1" x14ac:dyDescent="0.25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GridLines="0" zoomScale="80" zoomScaleNormal="80" workbookViewId="0">
      <selection activeCell="M11" sqref="M11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38.25" x14ac:dyDescent="0.25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1" x14ac:dyDescent="0.25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63.75" x14ac:dyDescent="0.25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38.25" x14ac:dyDescent="0.25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38.25" x14ac:dyDescent="0.2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3.5" thickTop="1" x14ac:dyDescent="0.25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topLeftCell="B38" zoomScale="80" zoomScaleNormal="80" workbookViewId="0">
      <selection activeCell="G5" sqref="G5:G4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zoomScale="80" zoomScaleNormal="80" workbookViewId="0">
      <selection activeCell="F6" sqref="F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M8" sqref="M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27" t="s">
        <v>15</v>
      </c>
      <c r="N3" s="27" t="s">
        <v>16</v>
      </c>
      <c r="O3" s="71"/>
      <c r="P3" s="71"/>
      <c r="Q3" s="4" t="s">
        <v>17</v>
      </c>
      <c r="R3" s="4" t="s">
        <v>18</v>
      </c>
      <c r="S3" s="71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9"/>
      <c r="E4" s="79"/>
      <c r="F4" s="29" t="s">
        <v>25</v>
      </c>
      <c r="G4" s="29" t="s">
        <v>26</v>
      </c>
      <c r="H4" s="79"/>
      <c r="I4" s="29" t="s">
        <v>23</v>
      </c>
      <c r="J4" s="29" t="s">
        <v>24</v>
      </c>
      <c r="K4" s="79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opLeftCell="A13" zoomScale="80" zoomScaleNormal="80" workbookViewId="0">
      <selection activeCell="A24" sqref="A24:XFD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57" t="s">
        <v>15</v>
      </c>
      <c r="N3" s="57" t="s">
        <v>16</v>
      </c>
      <c r="O3" s="71"/>
      <c r="P3" s="71"/>
      <c r="Q3" s="4" t="s">
        <v>17</v>
      </c>
      <c r="R3" s="4" t="s">
        <v>18</v>
      </c>
      <c r="S3" s="71"/>
      <c r="T3" s="58" t="s">
        <v>19</v>
      </c>
      <c r="U3" s="5" t="s">
        <v>20</v>
      </c>
      <c r="V3" s="5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59" t="s">
        <v>23</v>
      </c>
      <c r="C4" s="59" t="s">
        <v>24</v>
      </c>
      <c r="D4" s="79"/>
      <c r="E4" s="79"/>
      <c r="F4" s="59" t="s">
        <v>25</v>
      </c>
      <c r="G4" s="59" t="s">
        <v>26</v>
      </c>
      <c r="H4" s="79"/>
      <c r="I4" s="59" t="s">
        <v>23</v>
      </c>
      <c r="J4" s="59" t="s">
        <v>24</v>
      </c>
      <c r="K4" s="79"/>
      <c r="L4" s="5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5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21330377.289999999</v>
      </c>
      <c r="U5" s="53">
        <v>0.5500537195529196</v>
      </c>
      <c r="V5" s="47">
        <v>21330377.289999999</v>
      </c>
      <c r="W5" s="53">
        <v>0.5500537195529196</v>
      </c>
      <c r="X5" s="47">
        <v>21330377.289999999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96910099.25</v>
      </c>
      <c r="U6" s="35">
        <v>0.52165738543283713</v>
      </c>
      <c r="V6" s="30">
        <v>96910099.25</v>
      </c>
      <c r="W6" s="35">
        <v>0.52165738543283713</v>
      </c>
      <c r="X6" s="30">
        <v>96910099.25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2387036.9700000002</v>
      </c>
      <c r="U7" s="35">
        <v>0.52324660745229523</v>
      </c>
      <c r="V7" s="30">
        <v>2387036.9700000002</v>
      </c>
      <c r="W7" s="35">
        <v>0.52324660745229523</v>
      </c>
      <c r="X7" s="30">
        <v>2387036.9700000002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107389524.06</v>
      </c>
      <c r="U8" s="35">
        <v>9.5930929730593972E-2</v>
      </c>
      <c r="V8" s="30">
        <v>107389524.06</v>
      </c>
      <c r="W8" s="35">
        <v>9.5930929730593972E-2</v>
      </c>
      <c r="X8" s="30">
        <v>107389524.06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602833078.65999997</v>
      </c>
      <c r="U12" s="35">
        <v>0.5382554761011622</v>
      </c>
      <c r="V12" s="30">
        <v>601743276.90999997</v>
      </c>
      <c r="W12" s="35">
        <v>0.53692035314219166</v>
      </c>
      <c r="X12" s="30">
        <v>601689711.22000003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30175300.149999999</v>
      </c>
      <c r="U13" s="35">
        <v>0.57481210173945119</v>
      </c>
      <c r="V13" s="30">
        <v>30175300.149999999</v>
      </c>
      <c r="W13" s="35">
        <v>0.57481210173945119</v>
      </c>
      <c r="X13" s="30">
        <v>30175300.149999999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-271652.27</v>
      </c>
      <c r="S14" s="31">
        <v>158306830.72999999</v>
      </c>
      <c r="T14" s="30">
        <v>110094823.19</v>
      </c>
      <c r="U14" s="35">
        <v>0.62772139815302108</v>
      </c>
      <c r="V14" s="30">
        <v>97485581.519999996</v>
      </c>
      <c r="W14" s="35">
        <v>0.53761322831997049</v>
      </c>
      <c r="X14" s="30">
        <v>96967352.379999995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65496.77</v>
      </c>
      <c r="W16" s="35">
        <v>3.5524720000000003E-2</v>
      </c>
      <c r="X16" s="30">
        <v>65496.77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24325092.039999999</v>
      </c>
      <c r="U17" s="35">
        <v>0.68407960385475819</v>
      </c>
      <c r="V17" s="30">
        <v>16407987.9</v>
      </c>
      <c r="W17" s="35">
        <v>0.39784298330752027</v>
      </c>
      <c r="X17" s="30">
        <v>15110726.380000001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15786426.32</v>
      </c>
      <c r="U18" s="35">
        <v>0.83564543518959555</v>
      </c>
      <c r="V18" s="30">
        <v>8492686.4600000009</v>
      </c>
      <c r="W18" s="35">
        <v>0.40557035090983484</v>
      </c>
      <c r="X18" s="30">
        <v>8492686.4600000009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91087.13</v>
      </c>
      <c r="W19" s="35">
        <v>0</v>
      </c>
      <c r="X19" s="30">
        <v>91087.13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394000</v>
      </c>
      <c r="N20" s="30">
        <v>585322</v>
      </c>
      <c r="O20" s="30">
        <v>708678</v>
      </c>
      <c r="P20" s="30">
        <v>0</v>
      </c>
      <c r="Q20" s="30">
        <v>0</v>
      </c>
      <c r="R20" s="30">
        <v>0</v>
      </c>
      <c r="S20" s="31">
        <v>708678</v>
      </c>
      <c r="T20" s="30">
        <v>347494.75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293317.38</v>
      </c>
      <c r="W21" s="35">
        <v>0.14007857657657657</v>
      </c>
      <c r="X21" s="30">
        <v>293317.38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1530299.22</v>
      </c>
      <c r="W32" s="35">
        <v>0</v>
      </c>
      <c r="X32" s="30">
        <v>1530299.22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118041052.51000001</v>
      </c>
      <c r="U33" s="35">
        <v>0.74882174416941449</v>
      </c>
      <c r="V33" s="30">
        <v>64678780.990000002</v>
      </c>
      <c r="W33" s="35">
        <v>0.37924803047062705</v>
      </c>
      <c r="X33" s="30">
        <v>64552476.899999999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13085887.470000001</v>
      </c>
      <c r="U35" s="35">
        <v>0.2547978915859801</v>
      </c>
      <c r="V35" s="30">
        <v>4099361.89</v>
      </c>
      <c r="W35" s="35">
        <v>7.0833987924554115E-2</v>
      </c>
      <c r="X35" s="30">
        <v>4099361.89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2351556.04</v>
      </c>
      <c r="U37" s="56">
        <v>0.6908426032640963</v>
      </c>
      <c r="V37" s="30">
        <v>1661913.59</v>
      </c>
      <c r="W37" s="35">
        <v>0.4717384077267105</v>
      </c>
      <c r="X37" s="30">
        <v>1661351.15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815968.16</v>
      </c>
      <c r="U38" s="56">
        <v>0.87230202368137777</v>
      </c>
      <c r="V38" s="30">
        <v>684589.14</v>
      </c>
      <c r="W38" s="35">
        <v>0.65057993541442416</v>
      </c>
      <c r="X38" s="30">
        <v>677372.9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489821.7</v>
      </c>
      <c r="U39" s="35">
        <v>0.4749144551649771</v>
      </c>
      <c r="V39" s="30">
        <v>72503.100000000006</v>
      </c>
      <c r="W39" s="35">
        <v>0</v>
      </c>
      <c r="X39" s="30">
        <v>67515.259999999995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5407587.1500000004</v>
      </c>
      <c r="W40" s="35">
        <v>0.30484215080428956</v>
      </c>
      <c r="X40" s="30">
        <v>5407587.1500000004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3941134.2</v>
      </c>
      <c r="U41" s="35">
        <v>0.52323133500000008</v>
      </c>
      <c r="V41" s="30">
        <v>4316.2</v>
      </c>
      <c r="W41" s="35">
        <v>8.5633500000000006E-4</v>
      </c>
      <c r="X41" s="30">
        <v>4316.2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1498685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283867611</v>
      </c>
      <c r="N46" s="49">
        <f t="shared" si="0"/>
        <v>61626645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-271652.27</v>
      </c>
      <c r="S46" s="49">
        <f t="shared" si="0"/>
        <v>2191198313.7270255</v>
      </c>
      <c r="T46" s="49">
        <f t="shared" si="0"/>
        <v>1441026823.8599999</v>
      </c>
      <c r="U46" s="55">
        <f>T46/$S$46</f>
        <v>0.65764326981839749</v>
      </c>
      <c r="V46" s="49">
        <f t="shared" si="0"/>
        <v>1236113571.4400005</v>
      </c>
      <c r="W46" s="55">
        <f>V46/$S$46</f>
        <v>0.56412674457451817</v>
      </c>
      <c r="X46" s="49">
        <f t="shared" si="0"/>
        <v>1234105444.4800007</v>
      </c>
      <c r="Y46" s="55">
        <f>X46/$S$46</f>
        <v>0.56321029308429027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AGO/2023
&amp;CRESOLUÇÃO CNJ Nº 102 - ANEXO II - DOTAÇÃO E EXECUÇÃO ORÇAMENTÁRIA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B24" sqref="B24:Y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2" t="s">
        <v>0</v>
      </c>
      <c r="C2" s="74"/>
      <c r="D2" s="74"/>
      <c r="E2" s="74"/>
      <c r="F2" s="74"/>
      <c r="G2" s="74"/>
      <c r="H2" s="74"/>
      <c r="I2" s="74"/>
      <c r="J2" s="74"/>
      <c r="K2" s="82"/>
      <c r="L2" s="70" t="s">
        <v>1</v>
      </c>
      <c r="M2" s="83" t="s">
        <v>2</v>
      </c>
      <c r="N2" s="84"/>
      <c r="O2" s="70" t="s">
        <v>3</v>
      </c>
      <c r="P2" s="70" t="s">
        <v>4</v>
      </c>
      <c r="Q2" s="72" t="s">
        <v>5</v>
      </c>
      <c r="R2" s="82"/>
      <c r="S2" s="70" t="s">
        <v>6</v>
      </c>
      <c r="T2" s="72" t="s">
        <v>7</v>
      </c>
      <c r="U2" s="73"/>
      <c r="V2" s="74"/>
      <c r="W2" s="73"/>
      <c r="X2" s="74"/>
      <c r="Y2" s="75"/>
    </row>
    <row r="3" spans="2:25" x14ac:dyDescent="0.25">
      <c r="B3" s="76" t="s">
        <v>8</v>
      </c>
      <c r="C3" s="77"/>
      <c r="D3" s="78" t="s">
        <v>9</v>
      </c>
      <c r="E3" s="78" t="s">
        <v>10</v>
      </c>
      <c r="F3" s="80" t="s">
        <v>11</v>
      </c>
      <c r="G3" s="81"/>
      <c r="H3" s="78" t="s">
        <v>12</v>
      </c>
      <c r="I3" s="76" t="s">
        <v>13</v>
      </c>
      <c r="J3" s="77"/>
      <c r="K3" s="78" t="s">
        <v>14</v>
      </c>
      <c r="L3" s="71"/>
      <c r="M3" s="60" t="s">
        <v>15</v>
      </c>
      <c r="N3" s="60" t="s">
        <v>16</v>
      </c>
      <c r="O3" s="71"/>
      <c r="P3" s="71"/>
      <c r="Q3" s="4" t="s">
        <v>17</v>
      </c>
      <c r="R3" s="4" t="s">
        <v>18</v>
      </c>
      <c r="S3" s="71"/>
      <c r="T3" s="61" t="s">
        <v>19</v>
      </c>
      <c r="U3" s="5" t="s">
        <v>20</v>
      </c>
      <c r="V3" s="61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2" t="s">
        <v>23</v>
      </c>
      <c r="C4" s="62" t="s">
        <v>24</v>
      </c>
      <c r="D4" s="79"/>
      <c r="E4" s="79"/>
      <c r="F4" s="62" t="s">
        <v>25</v>
      </c>
      <c r="G4" s="62" t="s">
        <v>26</v>
      </c>
      <c r="H4" s="79"/>
      <c r="I4" s="62" t="s">
        <v>23</v>
      </c>
      <c r="J4" s="62" t="s">
        <v>24</v>
      </c>
      <c r="K4" s="79"/>
      <c r="L4" s="62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2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24027161.32</v>
      </c>
      <c r="U5" s="53">
        <v>0.5500537195529196</v>
      </c>
      <c r="V5" s="47">
        <v>24027161.32</v>
      </c>
      <c r="W5" s="53">
        <v>0.5500537195529196</v>
      </c>
      <c r="X5" s="47">
        <v>24027161.32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109434805.39</v>
      </c>
      <c r="U6" s="35">
        <v>0.52165738543283713</v>
      </c>
      <c r="V6" s="30">
        <v>109434805.39</v>
      </c>
      <c r="W6" s="35">
        <v>0.52165738543283713</v>
      </c>
      <c r="X6" s="30">
        <v>109434805.39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2703426.69</v>
      </c>
      <c r="U7" s="35">
        <v>0.52324660745229523</v>
      </c>
      <c r="V7" s="30">
        <v>2703426.69</v>
      </c>
      <c r="W7" s="35">
        <v>0.52324660745229523</v>
      </c>
      <c r="X7" s="30">
        <v>2703426.69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9.5930929730593972E-2</v>
      </c>
      <c r="V8" s="30">
        <v>163140283.93000001</v>
      </c>
      <c r="W8" s="35">
        <v>9.5930929730593972E-2</v>
      </c>
      <c r="X8" s="30">
        <v>162344189.03999999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54">
        <v>0.97593119450855226</v>
      </c>
      <c r="V9" s="34">
        <v>46109808</v>
      </c>
      <c r="W9" s="54">
        <v>0.97593119450855226</v>
      </c>
      <c r="X9" s="34">
        <v>46109808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675111153</v>
      </c>
      <c r="U12" s="35">
        <v>0.5382554761011622</v>
      </c>
      <c r="V12" s="30">
        <v>674056200.02999997</v>
      </c>
      <c r="W12" s="35">
        <v>0.53692035314219166</v>
      </c>
      <c r="X12" s="30">
        <v>674002634.34000003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33981595.049999997</v>
      </c>
      <c r="U13" s="35">
        <v>0.57481210173945119</v>
      </c>
      <c r="V13" s="30">
        <v>33981595.049999997</v>
      </c>
      <c r="W13" s="35">
        <v>0.57481210173945119</v>
      </c>
      <c r="X13" s="30">
        <v>33981595.049999997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121996924.43000001</v>
      </c>
      <c r="U14" s="35">
        <v>0.62772139815302108</v>
      </c>
      <c r="V14" s="30">
        <v>109467473.5</v>
      </c>
      <c r="W14" s="35">
        <v>0.53761322831997049</v>
      </c>
      <c r="X14" s="30">
        <v>109456994.98999999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109895.15</v>
      </c>
      <c r="W16" s="35">
        <v>3.5524720000000003E-2</v>
      </c>
      <c r="X16" s="30">
        <v>109895.15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25597910.829999998</v>
      </c>
      <c r="U17" s="35">
        <v>0.68407960385475819</v>
      </c>
      <c r="V17" s="30">
        <v>17301784.989999998</v>
      </c>
      <c r="W17" s="35">
        <v>0.39784298330752027</v>
      </c>
      <c r="X17" s="30">
        <v>17257627.850000001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15663246.18</v>
      </c>
      <c r="U18" s="35">
        <v>0.83564543518959555</v>
      </c>
      <c r="V18" s="30">
        <v>10235439.199999999</v>
      </c>
      <c r="W18" s="35">
        <v>0.40557035090983484</v>
      </c>
      <c r="X18" s="30">
        <v>10235439.199999999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227467.19</v>
      </c>
      <c r="W19" s="35">
        <v>0</v>
      </c>
      <c r="X19" s="30">
        <v>227467.19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659245.11</v>
      </c>
      <c r="U21" s="35">
        <v>0.59391451351351354</v>
      </c>
      <c r="V21" s="30">
        <v>424045.64</v>
      </c>
      <c r="W21" s="35">
        <v>0.14007857657657657</v>
      </c>
      <c r="X21" s="30">
        <v>424045.64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181578.79</v>
      </c>
      <c r="W27" s="35">
        <v>8.9587714843750013E-2</v>
      </c>
      <c r="X27" s="30">
        <v>181578.79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4057921.96</v>
      </c>
      <c r="W32" s="35">
        <v>0</v>
      </c>
      <c r="X32" s="30">
        <v>4057921.96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122787390.39</v>
      </c>
      <c r="U33" s="35">
        <v>0.74882174416941449</v>
      </c>
      <c r="V33" s="30">
        <v>76132037.209999993</v>
      </c>
      <c r="W33" s="35">
        <v>0.37924803047062705</v>
      </c>
      <c r="X33" s="30">
        <v>75809720.900000006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13526487.15</v>
      </c>
      <c r="U35" s="35">
        <v>0.2547978915859801</v>
      </c>
      <c r="V35" s="30">
        <v>5425027.4299999997</v>
      </c>
      <c r="W35" s="35">
        <v>7.0833987924554115E-2</v>
      </c>
      <c r="X35" s="30">
        <v>5425027.4299999997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2632104.65</v>
      </c>
      <c r="U37" s="56">
        <v>0.6908426032640963</v>
      </c>
      <c r="V37" s="30">
        <v>1928367</v>
      </c>
      <c r="W37" s="35">
        <v>0.4717384077267105</v>
      </c>
      <c r="X37" s="30">
        <v>1924957.95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829530.41</v>
      </c>
      <c r="U38" s="56">
        <v>0.87230202368137777</v>
      </c>
      <c r="V38" s="30">
        <v>736583.79</v>
      </c>
      <c r="W38" s="35">
        <v>0.65057993541442416</v>
      </c>
      <c r="X38" s="30">
        <v>735820.17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547105.69999999995</v>
      </c>
      <c r="U39" s="35">
        <v>0.4749144551649771</v>
      </c>
      <c r="V39" s="30">
        <v>202081.85</v>
      </c>
      <c r="W39" s="35">
        <v>0</v>
      </c>
      <c r="X39" s="30">
        <v>202081.85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6411259.5599999996</v>
      </c>
      <c r="W40" s="35">
        <v>0.30484215080428956</v>
      </c>
      <c r="X40" s="30">
        <v>6411259.5599999996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3946240.92</v>
      </c>
      <c r="U41" s="35">
        <v>0.52323133500000008</v>
      </c>
      <c r="V41" s="30">
        <v>6227.92</v>
      </c>
      <c r="W41" s="35">
        <v>8.5633500000000006E-4</v>
      </c>
      <c r="X41" s="30">
        <v>6227.92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1759184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1610691680.4900005</v>
      </c>
      <c r="U46" s="55">
        <f>T46/$S$46</f>
        <v>0.73507423284302098</v>
      </c>
      <c r="V46" s="49">
        <f t="shared" si="0"/>
        <v>1416365313.2300003</v>
      </c>
      <c r="W46" s="55">
        <f>V46/$S$46</f>
        <v>0.64638916228292465</v>
      </c>
      <c r="X46" s="49">
        <f t="shared" si="0"/>
        <v>1415134528.0200002</v>
      </c>
      <c r="Y46" s="55">
        <f>X46/$S$46</f>
        <v>0.64582746664309865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SET/2023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22</vt:i4>
      </vt:variant>
    </vt:vector>
  </HeadingPairs>
  <TitlesOfParts>
    <vt:vector size="33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PubfAgo</vt:lpstr>
      <vt:lpstr>Pubfset</vt:lpstr>
      <vt:lpstr>PubfOut</vt:lpstr>
      <vt:lpstr>PubfNov</vt:lpstr>
      <vt:lpstr>PubfAbr!Área_de_Impressão</vt:lpstr>
      <vt:lpstr>PubfAgo!Área_de_Impressão</vt:lpstr>
      <vt:lpstr>PubfFev!Área_de_Impressão</vt:lpstr>
      <vt:lpstr>PubfJUl!Área_de_Impressão</vt:lpstr>
      <vt:lpstr>PubfJUn!Área_de_Impressão</vt:lpstr>
      <vt:lpstr>PubfMai!Área_de_Impressão</vt:lpstr>
      <vt:lpstr>PubfMar!Área_de_Impressão</vt:lpstr>
      <vt:lpstr>PubfNov!Área_de_Impressão</vt:lpstr>
      <vt:lpstr>PubfOut!Área_de_Impressão</vt:lpstr>
      <vt:lpstr>Pubfset!Área_de_Impressão</vt:lpstr>
      <vt:lpstr>PubJan!Área_de_Impressão</vt:lpstr>
      <vt:lpstr>PubfAbr!Títulos_de_Impressão</vt:lpstr>
      <vt:lpstr>PubfAgo!Títulos_de_Impressão</vt:lpstr>
      <vt:lpstr>PubfFev!Títulos_de_Impressão</vt:lpstr>
      <vt:lpstr>PubfJUl!Títulos_de_Impressão</vt:lpstr>
      <vt:lpstr>PubfJUn!Títulos_de_Impressão</vt:lpstr>
      <vt:lpstr>PubfMai!Títulos_de_Impressão</vt:lpstr>
      <vt:lpstr>PubfMar!Títulos_de_Impressão</vt:lpstr>
      <vt:lpstr>PubfNov!Títulos_de_Impressão</vt:lpstr>
      <vt:lpstr>PubfOut!Títulos_de_Impressão</vt:lpstr>
      <vt:lpstr>Pubfset!Títulos_de_Impressão</vt:lpstr>
      <vt:lpstr>PubJan!Títulos_de_Impressão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2023-12-14T18:48:38Z</cp:lastPrinted>
  <dcterms:created xsi:type="dcterms:W3CDTF">2022-02-17T12:30:32Z</dcterms:created>
  <dcterms:modified xsi:type="dcterms:W3CDTF">2023-12-14T18:49:15Z</dcterms:modified>
</cp:coreProperties>
</file>