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urma Recursal" sheetId="1" r:id="rId1"/>
    <sheet name="tabela2" sheetId="2" state="hidden" r:id="rId2"/>
    <sheet name="Referência" sheetId="3" state="hidden" r:id="rId3"/>
    <sheet name="Tabela" sheetId="4" state="hidden" r:id="rId4"/>
  </sheets>
  <definedNames>
    <definedName name="com_id">'Referência'!$D$2:$D$8</definedName>
    <definedName name="comarca">'Referência'!$A$2:$A$8</definedName>
    <definedName name="_xlnm.Print_Titles" localSheetId="0">'Turma Recursal'!$1:$10</definedName>
    <definedName name="unid_id">'Referência'!$C$2:$C$8</definedName>
    <definedName name="unidade">'Referência'!$B$2:$B$8</definedName>
  </definedNames>
  <calcPr fullCalcOnLoad="1"/>
</workbook>
</file>

<file path=xl/sharedStrings.xml><?xml version="1.0" encoding="utf-8"?>
<sst xmlns="http://schemas.openxmlformats.org/spreadsheetml/2006/main" count="109" uniqueCount="91">
  <si>
    <t>LITIGIOSIDADE</t>
  </si>
  <si>
    <t>Carga de Trabalho e Taxa de Congestionamento</t>
  </si>
  <si>
    <t>TURMA RECURSAL</t>
  </si>
  <si>
    <t>RECORRIBILIDADE</t>
  </si>
  <si>
    <t>REFORMA DE DECISÃO</t>
  </si>
  <si>
    <t>JUIZADO ESPECIAL</t>
  </si>
  <si>
    <t>COMARCA</t>
  </si>
  <si>
    <t>UNIDADE</t>
  </si>
  <si>
    <t>ITEM</t>
  </si>
  <si>
    <t>RESPOSTA</t>
  </si>
  <si>
    <t>strComarca</t>
  </si>
  <si>
    <t>str_unidade</t>
  </si>
  <si>
    <t>int_unidade_id</t>
  </si>
  <si>
    <t>intComarcaId</t>
  </si>
  <si>
    <t>SÃO LUÍS - TRIBUNAL DE JUSTIÇA</t>
  </si>
  <si>
    <t>PRIMEIRA TURMA RECURSAL CÍVEL E CRIMINAL DE SÃO LUÍS</t>
  </si>
  <si>
    <t>QUARTA TURMA RECURSAL CÍVEL E CRIMINAL DE SÃO LUIS</t>
  </si>
  <si>
    <t>QUINTA TURMA RECURSAL CÍVEL E CRIMINAL DE SÃO LUIS</t>
  </si>
  <si>
    <t>SEGUNDA TURMA RECURSAL CÍVEL E CRIMINAL DE SÃO LUÍS</t>
  </si>
  <si>
    <t>TERCEIRA TURMA RECURSAL CÍVEL E CRIMINAL DE SÃO LUIS</t>
  </si>
  <si>
    <t>TURMA RECURSAL CÍVEL E CRIMINAL DE SÃO LUIS</t>
  </si>
  <si>
    <t>IMPERATRIZ</t>
  </si>
  <si>
    <t>TURMA RECURSAL DA COMARCA DE IMPERATRIZ</t>
  </si>
  <si>
    <t>Turma</t>
  </si>
  <si>
    <t>Código da Unidade</t>
  </si>
  <si>
    <t>Casos Novos nas Turmas Recursais Criminais</t>
  </si>
  <si>
    <t>Casos Novos nas Turmas Recursais Não-criminais</t>
  </si>
  <si>
    <t>Casos Novos Eletrônicos nas Turmas Recursais</t>
  </si>
  <si>
    <t>Casos Pendentes nas Turmas Recursais Criminais</t>
  </si>
  <si>
    <t>Casos Pendentes nas Turmas Recursais Não-Criminais</t>
  </si>
  <si>
    <t xml:space="preserve"> Recursos Internos nas Turmas Recursais</t>
  </si>
  <si>
    <t>Recursos Internos Pendentes nas Turmas Recursais</t>
  </si>
  <si>
    <t xml:space="preserve"> Total de Processos Baixados nas Turmas Recursais Criminais</t>
  </si>
  <si>
    <t xml:space="preserve"> Total de Processos Baixados nas Turmas Recursais Não-Criminais</t>
  </si>
  <si>
    <t>Decisões que põem fim à relação processual no processo criminal nas Turmas Recursais</t>
  </si>
  <si>
    <t>Decisões que põem fim à relação processual no processo não-criminal nas Turmas Recursais</t>
  </si>
  <si>
    <t>Recursos Inominados das decisões dos Juizados Especiais providos pelas Turmas Recursais (ainda que parcialmente)</t>
  </si>
  <si>
    <t>Recursos Inominados julgados pelas Turmas Recursais</t>
  </si>
  <si>
    <t>Recursos das decisões de Turmas Recursais providos pelo STF em Recurso Extraordinário (ainda que parcialmente)</t>
  </si>
  <si>
    <t>Recursos Extraordinários julgados pelo STF</t>
  </si>
  <si>
    <t>Decisões nas Turmas Recursais Passíveis de Recurso Interno</t>
  </si>
  <si>
    <t>Comarca:</t>
  </si>
  <si>
    <t>Unidade:</t>
  </si>
  <si>
    <t>CnCrimTR</t>
  </si>
  <si>
    <t>CnNCrimTr</t>
  </si>
  <si>
    <t>CnEletTR</t>
  </si>
  <si>
    <t>CpCrimTr</t>
  </si>
  <si>
    <t>CpNCrimTR</t>
  </si>
  <si>
    <t>RIntPTR</t>
  </si>
  <si>
    <t>DecCrimTR</t>
  </si>
  <si>
    <t>DecNCrimTR</t>
  </si>
  <si>
    <t>RpINJE</t>
  </si>
  <si>
    <t>RjINJE</t>
  </si>
  <si>
    <t>RIntTR</t>
  </si>
  <si>
    <t>TBaixCrimTR</t>
  </si>
  <si>
    <t>TBaixNCrimTR</t>
  </si>
  <si>
    <t xml:space="preserve">RpExtTR </t>
  </si>
  <si>
    <t xml:space="preserve">RjExtTR </t>
  </si>
  <si>
    <t xml:space="preserve">DeRIntTR </t>
  </si>
  <si>
    <t xml:space="preserve">CnCrimTR </t>
  </si>
  <si>
    <t xml:space="preserve">CnNCrimTr </t>
  </si>
  <si>
    <t xml:space="preserve">CnEletTR </t>
  </si>
  <si>
    <t xml:space="preserve">CpCrimTr </t>
  </si>
  <si>
    <t xml:space="preserve">CpNCrimTR </t>
  </si>
  <si>
    <t xml:space="preserve">RIntPTR </t>
  </si>
  <si>
    <t xml:space="preserve">DecCrimTR </t>
  </si>
  <si>
    <t xml:space="preserve">DecNCrimTR </t>
  </si>
  <si>
    <t xml:space="preserve">RpINJE </t>
  </si>
  <si>
    <t xml:space="preserve">RjINJE </t>
  </si>
  <si>
    <t>RSupJE</t>
  </si>
  <si>
    <t>Recursos à Instância Superior nos Juizados Especiais</t>
  </si>
  <si>
    <t>JUSTIÇA EM NÚMEROS - 2012</t>
  </si>
  <si>
    <t>1º Semestre</t>
  </si>
  <si>
    <t xml:space="preserve">Os processos criminais, originários e em grau de recurso oriundos dos Juizados Especiais,  que foram protocolizados e interpostos para julgamento nas Turmas Recursais no período de 01/07/2012 a 31/12/2012. Excluem-se os recursos internos (embargos de declaração), as cartas precatórias, de ordem e rogatórias recebidas, os recursos destinados aos Tribunais Superiores e outros procedimentos passíveis de solução por despacho de mero expediente. </t>
  </si>
  <si>
    <t xml:space="preserve"> Os processos não-criminais, originários e em grau de recurso oriundos dos Juizados Especiais, que foram protocolizados e interpostos para julgamento nas Turmas Recursais no período de 01/07/2012 a 31/12/2012. Excluem-se os recursos internos (embargos de declaração), as cartas precatórias, de ordem e rogatórias recebidas, os recursos destinados aos Tribunais Superiores e outros procedimentos passíveis de solução por despacho de mero expediente. </t>
  </si>
  <si>
    <t>Os processos eletrônicos,  originários e em grau de recurso oriundos dos Juizados Especiais, que ingressaram nas Turmas Recursais no período de 01/07/2012 a 31/12/2012. Incluem-se apenas as classes processuais compreendidas nas variáveis: a) CnNCrimTr - Casos Novos nas Turmas Recursais Não-criminais e b) CnCrimTR - Casos Novos nas Turmas Recursais Criminais.</t>
  </si>
  <si>
    <t xml:space="preserve"> Os embargos de declaração opostos contra decisão de Turma Recursal no período de 01/07/2012 a 31/12/2012.</t>
  </si>
  <si>
    <t xml:space="preserve"> Os processos criminais, originários e em grau de recurso oriundos dos Juizados Especiais, que foram baixados pelas Turmas Recursais no período de 01/07/2012 a 31/12/2012. Consideram-se baixados os processos: a) remetidos para outros órgãos judiciais competentes, desde que vinculados a tribunais diferentes; b) remetidos para as instâncias superiores ou inferiores; c) arquivados definitivamente. Não se constituem por baixas as remessas para cumprimento de diligências e as entregas para carga/vista. Havendo mais de um movimento de baixa no mesmo processo, apenas o primeiro deve ser considerado. Incluem-se apenas as baixas nas classes processuais compreendidas na variável CnCrimTR - Casos novos nas turmas recursais criminais. </t>
  </si>
  <si>
    <t xml:space="preserve"> Os processos não-criminais, originários e em grau de recurso oriundos dos Juizados Especiais, que foram baixados pelas Turmas Recursais no período de 01/07/2012 a 31/12/2012. Consideram-se baixados os processos: a) remetidos para outros órgãos judiciais competentes, desde que vinculados a tribunais diferentes; b) remetidos para as instâncias superiores ou inferiores; c) arquivados definitivamente. Não se constituem por baixas as remessas para cumprimento de diligências e as entregas para carga/vista. Havendo mais de um movimento de baixa no mesmo processo, apenas o primeiro deve ser considerado. Incluem-se apenas as baixas nas classes processuais compreendidas na variável CnNCrimTR - Casos novos nas turmas recursais não-criminais. </t>
  </si>
  <si>
    <t xml:space="preserve"> Todas as decisões criminais, colegiadas e monocráticas que põem fim à relação processual nas Turmas Recursais, excluindo os despachos de mero expediente, as decisões interlocutórias e as decisões de embargos de declaração no período de 01/07/2012 a 31/12/2012. Havendo mais de uma decisão no mesmo processo, todas devem ser consideradas. Incluem-se apenas as decisões nas classes processuais compreendidas na variável CnCrimTR - Casos novos nas turmas recursais criminais.</t>
  </si>
  <si>
    <t>Todas as decisões não-criminais, colegiadas e monocráticas que põem fim à relação processual nas Turmas Recursais, excluindo os despachos de mero expediente, as decisões interlocutórias e as decisões de embargos de declaração no período de 01/07/2012 a 31/12/2012. Havendo mais de uma decisão no mesmo processo, todas devem ser consideradas. Incluem-se apenas as decisões nas classes processuais compreendidas na variável CnNCrimTR - Casos novos nas turmas recursais não-criminais.</t>
  </si>
  <si>
    <t>Todos os acórdãos e decisões monocráticas referentes aos Recursos Inominados julgados providos pelas Turmas Recursais, ainda que parcialmente, no período de 01/07/2012 a 31/12/2012.</t>
  </si>
  <si>
    <t>Todos os acórdãos e decisões monocráticas referentes aos Recursos Inominados julgados pelas Turmas Recursais, no período de 01/07/2012 a 31/12/2012.</t>
  </si>
  <si>
    <t>Todos os acórdãos e decisões monocráticas das Turmas Recursais referentes aos Recursos Extraordinários julgados providos pelo STF, ainda que parcialmente, no período de 01/07/2012 a 31/12/2012.</t>
  </si>
  <si>
    <t xml:space="preserve"> Todos os acórdãos e decisões monocráticas das Turmas Recursais referentes aos Recursos Extraordinários julgados pelo STF, no período de 01/07/2012 a 31/12/2012.</t>
  </si>
  <si>
    <t xml:space="preserve"> Todos os recursos endereçados às Turmas Recursais da Justiça Estadual no período de 01/07/2012 a 31/12/2012. Excluem-se outras modalidades de impugnação a decisões judiciais, tais como mandados de segurança, medidas cautelares e habeas corpus. </t>
  </si>
  <si>
    <t xml:space="preserve"> Todas as decisões, colegiadas e monocráticas, inclusive interlocutórias, proferidas no âmbito das Turmas Recursais, das quais caiba recurso para as próprias Turmas Recursais, no período de 01/07/2012 a 31/12/2012.</t>
  </si>
  <si>
    <t>2º Semestre</t>
  </si>
  <si>
    <t xml:space="preserve"> Saldo residual de processos criminais, originários e em grau de recurso oriundos dos Juizados Especiais, que foram protocolizados e interpostos para julgamento nas Turmas Recursais até 30/06/2012 e que não foram baixados até o dia 30/06/2012. Excluem-se os recursos internos (embargos de declaração), as cartas precatórias e de ordem e rogatórias recebidas, recursos aos Tribunais Superiores e outros procedimentos passíveis de solução por despacho de mero expediente. </t>
  </si>
  <si>
    <t xml:space="preserve">Saldo residual de processos não-criminais, originários e em grau de recurso oriundos dos Juizados Especiais, que foram protocolizados e interpostos para julgamento nas Turmas Recursais até 30/06/2012 e que não foram baixados até o dia 30/06/2012. Excluem-se os recursos internos (embargos de declaração), as cartas precatórias e de ordem e rogatórias recebidas, recursos aos Tribunais Superiores e outros procedimentos passíveis de solução por despacho de mero expediente. </t>
  </si>
  <si>
    <t xml:space="preserve"> Saldo residual de embargos de declaração opostos contra decisão de Turma Recursal, até 30/06/2012 e que não foram decididos na Turma Recursal até 30/06/2012.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</si>
</sst>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7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52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006100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9"/>
      </right>
      <top style="thin">
        <color indexed="57"/>
      </top>
      <bottom style="medium">
        <color indexed="9"/>
      </bottom>
    </border>
    <border>
      <left style="thin">
        <color indexed="57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57"/>
      </top>
      <bottom style="medium">
        <color indexed="9"/>
      </bottom>
    </border>
    <border>
      <left style="medium">
        <color indexed="9"/>
      </left>
      <right style="thin">
        <color indexed="57"/>
      </right>
      <top style="thin">
        <color indexed="57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57"/>
      </right>
      <top style="medium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top"/>
      <protection/>
    </xf>
    <xf numFmtId="0" fontId="3" fillId="34" borderId="0" xfId="48" applyFont="1" applyFill="1" applyBorder="1" applyAlignment="1">
      <alignment horizontal="left" vertical="center"/>
      <protection/>
    </xf>
    <xf numFmtId="0" fontId="3" fillId="34" borderId="0" xfId="0" applyFont="1" applyFill="1" applyBorder="1" applyAlignment="1">
      <alignment horizontal="left" vertical="top"/>
    </xf>
    <xf numFmtId="0" fontId="2" fillId="35" borderId="0" xfId="48" applyFont="1" applyFill="1" applyBorder="1" applyAlignment="1">
      <alignment horizontal="center" vertical="center"/>
      <protection/>
    </xf>
    <xf numFmtId="0" fontId="2" fillId="34" borderId="0" xfId="48" applyFont="1" applyFill="1" applyBorder="1" applyAlignment="1">
      <alignment horizontal="left" vertical="top" wrapText="1"/>
      <protection/>
    </xf>
    <xf numFmtId="0" fontId="2" fillId="34" borderId="0" xfId="48" applyFont="1" applyFill="1" applyBorder="1" applyAlignment="1">
      <alignment horizontal="center" vertical="center"/>
      <protection/>
    </xf>
    <xf numFmtId="0" fontId="2" fillId="0" borderId="11" xfId="48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6" borderId="0" xfId="48" applyFont="1" applyFill="1" applyBorder="1" applyAlignment="1">
      <alignment horizontal="left" vertical="top"/>
      <protection/>
    </xf>
    <xf numFmtId="0" fontId="2" fillId="34" borderId="0" xfId="48" applyFont="1" applyFill="1" applyBorder="1" applyAlignment="1">
      <alignment horizontal="left" vertical="top"/>
      <protection/>
    </xf>
    <xf numFmtId="0" fontId="0" fillId="34" borderId="0" xfId="0" applyFill="1" applyBorder="1" applyAlignment="1">
      <alignment/>
    </xf>
    <xf numFmtId="0" fontId="2" fillId="33" borderId="0" xfId="48" applyFont="1" applyFill="1" applyBorder="1" applyAlignment="1">
      <alignment horizontal="left" vertical="top"/>
      <protection/>
    </xf>
    <xf numFmtId="0" fontId="2" fillId="33" borderId="0" xfId="48" applyFont="1" applyFill="1" applyBorder="1" applyAlignment="1">
      <alignment vertical="top"/>
      <protection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8" fillId="37" borderId="12" xfId="48" applyFont="1" applyFill="1" applyBorder="1" applyAlignment="1">
      <alignment horizontal="left" vertical="top"/>
      <protection/>
    </xf>
    <xf numFmtId="0" fontId="6" fillId="33" borderId="0" xfId="48" applyFont="1" applyFill="1" applyBorder="1" applyAlignment="1">
      <alignment horizontal="left" vertical="top"/>
      <protection/>
    </xf>
    <xf numFmtId="0" fontId="6" fillId="36" borderId="0" xfId="48" applyFont="1" applyFill="1" applyBorder="1" applyAlignment="1">
      <alignment horizontal="left" vertical="top"/>
      <protection/>
    </xf>
    <xf numFmtId="0" fontId="4" fillId="34" borderId="0" xfId="0" applyFont="1" applyFill="1" applyAlignment="1">
      <alignment horizontal="left"/>
    </xf>
    <xf numFmtId="0" fontId="6" fillId="34" borderId="0" xfId="48" applyFont="1" applyFill="1" applyBorder="1" applyAlignment="1">
      <alignment horizontal="left" vertical="top" wrapText="1"/>
      <protection/>
    </xf>
    <xf numFmtId="0" fontId="6" fillId="33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justify" vertical="justify" wrapText="1"/>
    </xf>
    <xf numFmtId="0" fontId="6" fillId="34" borderId="0" xfId="48" applyFont="1" applyFill="1" applyBorder="1" applyAlignment="1">
      <alignment horizontal="left" vertical="top"/>
      <protection/>
    </xf>
    <xf numFmtId="0" fontId="6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48" applyFont="1" applyFill="1" applyBorder="1" applyAlignment="1">
      <alignment horizontal="left" vertical="top"/>
      <protection/>
    </xf>
    <xf numFmtId="0" fontId="9" fillId="0" borderId="0" xfId="48" applyFont="1" applyFill="1" applyBorder="1" applyAlignment="1">
      <alignment horizontal="center" vertical="top"/>
      <protection/>
    </xf>
    <xf numFmtId="0" fontId="8" fillId="37" borderId="13" xfId="48" applyFont="1" applyFill="1" applyBorder="1" applyAlignment="1">
      <alignment horizontal="left" vertical="top"/>
      <protection/>
    </xf>
    <xf numFmtId="0" fontId="7" fillId="0" borderId="0" xfId="48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top"/>
    </xf>
    <xf numFmtId="0" fontId="7" fillId="0" borderId="0" xfId="48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 horizontal="left"/>
    </xf>
    <xf numFmtId="0" fontId="2" fillId="33" borderId="0" xfId="48" applyFont="1" applyFill="1" applyBorder="1" applyAlignment="1">
      <alignment vertical="center"/>
      <protection/>
    </xf>
    <xf numFmtId="0" fontId="6" fillId="0" borderId="10" xfId="48" applyFont="1" applyFill="1" applyBorder="1" applyAlignment="1">
      <alignment horizontal="left" vertical="top"/>
      <protection/>
    </xf>
    <xf numFmtId="0" fontId="11" fillId="0" borderId="0" xfId="0" applyFont="1" applyBorder="1" applyAlignment="1">
      <alignment vertical="justify" wrapText="1"/>
    </xf>
    <xf numFmtId="0" fontId="10" fillId="34" borderId="0" xfId="0" applyFont="1" applyFill="1" applyBorder="1" applyAlignment="1">
      <alignment horizontal="left" vertical="top" wrapText="1"/>
    </xf>
    <xf numFmtId="0" fontId="2" fillId="35" borderId="0" xfId="48" applyFont="1" applyFill="1" applyBorder="1" applyAlignment="1">
      <alignment horizontal="left" vertical="top"/>
      <protection/>
    </xf>
    <xf numFmtId="0" fontId="2" fillId="36" borderId="0" xfId="48" applyFont="1" applyFill="1" applyBorder="1" applyAlignment="1">
      <alignment horizontal="center" vertical="top"/>
      <protection/>
    </xf>
    <xf numFmtId="0" fontId="1" fillId="37" borderId="14" xfId="48" applyFont="1" applyFill="1" applyBorder="1" applyAlignment="1">
      <alignment horizontal="center" vertical="top"/>
      <protection/>
    </xf>
    <xf numFmtId="0" fontId="1" fillId="37" borderId="15" xfId="48" applyFont="1" applyFill="1" applyBorder="1" applyAlignment="1">
      <alignment horizontal="center" vertical="top"/>
      <protection/>
    </xf>
    <xf numFmtId="0" fontId="9" fillId="33" borderId="16" xfId="48" applyFont="1" applyFill="1" applyBorder="1" applyAlignment="1">
      <alignment horizontal="center" vertical="top"/>
      <protection/>
    </xf>
    <xf numFmtId="0" fontId="9" fillId="33" borderId="17" xfId="48" applyFont="1" applyFill="1" applyBorder="1" applyAlignment="1">
      <alignment horizontal="center" vertical="top"/>
      <protection/>
    </xf>
    <xf numFmtId="0" fontId="9" fillId="33" borderId="18" xfId="48" applyFont="1" applyFill="1" applyBorder="1" applyAlignment="1">
      <alignment horizontal="center" vertical="top"/>
      <protection/>
    </xf>
    <xf numFmtId="0" fontId="9" fillId="33" borderId="19" xfId="48" applyFont="1" applyFill="1" applyBorder="1" applyAlignment="1">
      <alignment horizontal="center" vertical="top"/>
      <protection/>
    </xf>
    <xf numFmtId="0" fontId="2" fillId="36" borderId="0" xfId="48" applyFont="1" applyFill="1" applyBorder="1" applyAlignment="1">
      <alignment horizontal="center" vertical="center"/>
      <protection/>
    </xf>
    <xf numFmtId="0" fontId="2" fillId="35" borderId="0" xfId="48" applyFont="1" applyFill="1" applyBorder="1" applyAlignment="1">
      <alignment horizontal="left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showGridLines="0" tabSelected="1" zoomScalePageLayoutView="0" workbookViewId="0" topLeftCell="A47">
      <selection activeCell="B69" sqref="B69"/>
    </sheetView>
  </sheetViews>
  <sheetFormatPr defaultColWidth="9.140625" defaultRowHeight="12.75"/>
  <cols>
    <col min="1" max="1" width="14.28125" style="1" customWidth="1"/>
    <col min="2" max="2" width="92.28125" style="31" bestFit="1" customWidth="1"/>
    <col min="3" max="3" width="11.8515625" style="0" bestFit="1" customWidth="1"/>
    <col min="4" max="4" width="1.7109375" style="0" customWidth="1"/>
  </cols>
  <sheetData>
    <row r="1" spans="1:3" ht="16.5" thickBot="1">
      <c r="A1" s="22" t="s">
        <v>41</v>
      </c>
      <c r="B1" s="47"/>
      <c r="C1" s="48"/>
    </row>
    <row r="2" spans="1:3" ht="15.75">
      <c r="A2" s="34" t="s">
        <v>42</v>
      </c>
      <c r="B2" s="49"/>
      <c r="C2" s="50"/>
    </row>
    <row r="3" spans="1:3" s="14" customFormat="1" ht="15.75" hidden="1">
      <c r="A3" s="32"/>
      <c r="B3"/>
      <c r="C3" s="33" t="e">
        <f>LOOKUP(B3,unidade,unid_id)</f>
        <v>#N/A</v>
      </c>
    </row>
    <row r="4" spans="1:3" s="14" customFormat="1" ht="15.75" hidden="1">
      <c r="A4" s="32"/>
      <c r="B4" s="33"/>
      <c r="C4" s="33" t="e">
        <f>LOOKUP(B3,unidade,com_id)</f>
        <v>#N/A</v>
      </c>
    </row>
    <row r="6" spans="1:3" ht="18.75">
      <c r="A6" s="45" t="s">
        <v>71</v>
      </c>
      <c r="B6" s="46"/>
      <c r="C6" s="46"/>
    </row>
    <row r="7" spans="1:3" ht="12.75">
      <c r="A7" s="18" t="s">
        <v>0</v>
      </c>
      <c r="B7" s="23"/>
      <c r="C7" s="19"/>
    </row>
    <row r="8" spans="1:3" ht="12.75">
      <c r="A8" s="15" t="s">
        <v>1</v>
      </c>
      <c r="B8" s="24"/>
      <c r="C8" s="15"/>
    </row>
    <row r="9" spans="1:3" ht="12.75">
      <c r="A9" s="20"/>
      <c r="B9" s="25"/>
      <c r="C9" s="21"/>
    </row>
    <row r="10" spans="1:3" ht="12.75">
      <c r="A10" s="52" t="s">
        <v>2</v>
      </c>
      <c r="B10" s="52"/>
      <c r="C10" s="9" t="s">
        <v>87</v>
      </c>
    </row>
    <row r="11" spans="1:3" ht="12.75">
      <c r="A11" s="10"/>
      <c r="B11" s="26"/>
      <c r="C11" s="11"/>
    </row>
    <row r="12" spans="1:3" ht="12.75" customHeight="1">
      <c r="A12" s="5" t="s">
        <v>59</v>
      </c>
      <c r="B12" s="27" t="s">
        <v>25</v>
      </c>
      <c r="C12" s="6"/>
    </row>
    <row r="13" spans="1:3" ht="45">
      <c r="A13" s="7"/>
      <c r="B13" s="28" t="s">
        <v>73</v>
      </c>
      <c r="C13" s="8"/>
    </row>
    <row r="14" spans="1:3" ht="12.75">
      <c r="A14" s="7"/>
      <c r="B14" s="28"/>
      <c r="C14" s="8"/>
    </row>
    <row r="15" spans="1:3" ht="12.75" customHeight="1">
      <c r="A15" s="5" t="s">
        <v>60</v>
      </c>
      <c r="B15" s="27" t="s">
        <v>26</v>
      </c>
      <c r="C15" s="6"/>
    </row>
    <row r="16" spans="1:3" ht="45">
      <c r="A16" s="7"/>
      <c r="B16" s="28" t="s">
        <v>74</v>
      </c>
      <c r="C16" s="8"/>
    </row>
    <row r="17" spans="1:3" ht="12.75">
      <c r="A17" s="7"/>
      <c r="B17" s="28"/>
      <c r="C17" s="8"/>
    </row>
    <row r="18" spans="1:3" ht="12.75" customHeight="1">
      <c r="A18" s="5" t="s">
        <v>61</v>
      </c>
      <c r="B18" s="27" t="s">
        <v>27</v>
      </c>
      <c r="C18" s="6"/>
    </row>
    <row r="19" spans="1:3" ht="33.75">
      <c r="A19" s="7"/>
      <c r="B19" s="28" t="s">
        <v>75</v>
      </c>
      <c r="C19" s="8"/>
    </row>
    <row r="20" spans="1:3" ht="12.75">
      <c r="A20" s="7"/>
      <c r="B20" s="28"/>
      <c r="C20" s="8"/>
    </row>
    <row r="21" spans="1:3" ht="12.75" customHeight="1">
      <c r="A21" s="5" t="s">
        <v>62</v>
      </c>
      <c r="B21" s="27" t="s">
        <v>28</v>
      </c>
      <c r="C21" s="6"/>
    </row>
    <row r="22" spans="1:3" ht="45">
      <c r="A22" s="7"/>
      <c r="B22" s="28" t="s">
        <v>88</v>
      </c>
      <c r="C22" s="8"/>
    </row>
    <row r="23" spans="1:3" ht="12.75">
      <c r="A23" s="7"/>
      <c r="B23" s="28"/>
      <c r="C23" s="8"/>
    </row>
    <row r="24" spans="1:3" ht="12.75" customHeight="1">
      <c r="A24" s="5" t="s">
        <v>63</v>
      </c>
      <c r="B24" s="27" t="s">
        <v>29</v>
      </c>
      <c r="C24" s="6"/>
    </row>
    <row r="25" spans="1:3" ht="45">
      <c r="A25" s="7"/>
      <c r="B25" s="28" t="s">
        <v>89</v>
      </c>
      <c r="C25" s="8"/>
    </row>
    <row r="26" spans="1:3" ht="12.75">
      <c r="A26" s="7"/>
      <c r="B26" s="28"/>
      <c r="C26" s="8"/>
    </row>
    <row r="27" spans="1:3" ht="12.75" customHeight="1">
      <c r="A27" s="5" t="s">
        <v>53</v>
      </c>
      <c r="B27" s="27" t="s">
        <v>30</v>
      </c>
      <c r="C27" s="6"/>
    </row>
    <row r="28" spans="1:3" ht="12.75">
      <c r="A28" s="7"/>
      <c r="B28" s="28" t="s">
        <v>76</v>
      </c>
      <c r="C28" s="8"/>
    </row>
    <row r="29" spans="1:3" ht="12.75">
      <c r="A29" s="7"/>
      <c r="B29" s="28"/>
      <c r="C29" s="8"/>
    </row>
    <row r="30" spans="1:3" ht="12.75" customHeight="1">
      <c r="A30" s="5" t="s">
        <v>64</v>
      </c>
      <c r="B30" s="27" t="s">
        <v>31</v>
      </c>
      <c r="C30" s="6"/>
    </row>
    <row r="31" spans="1:3" ht="22.5">
      <c r="A31" s="7"/>
      <c r="B31" s="28" t="s">
        <v>90</v>
      </c>
      <c r="C31" s="8"/>
    </row>
    <row r="32" spans="1:3" ht="12.75">
      <c r="A32" s="7"/>
      <c r="B32" s="28"/>
      <c r="C32" s="8"/>
    </row>
    <row r="33" spans="1:3" ht="15" customHeight="1">
      <c r="A33" s="5" t="s">
        <v>54</v>
      </c>
      <c r="B33" s="27" t="s">
        <v>32</v>
      </c>
      <c r="C33" s="6"/>
    </row>
    <row r="34" spans="1:3" ht="67.5">
      <c r="A34" s="7"/>
      <c r="B34" s="28" t="s">
        <v>77</v>
      </c>
      <c r="C34" s="8"/>
    </row>
    <row r="35" spans="1:3" ht="12.75">
      <c r="A35" s="7"/>
      <c r="B35" s="28"/>
      <c r="C35" s="8"/>
    </row>
    <row r="36" spans="1:3" ht="15.75" customHeight="1">
      <c r="A36" s="5" t="s">
        <v>55</v>
      </c>
      <c r="B36" s="27" t="s">
        <v>33</v>
      </c>
      <c r="C36" s="6"/>
    </row>
    <row r="37" spans="1:3" ht="67.5">
      <c r="A37" s="7"/>
      <c r="B37" s="28" t="s">
        <v>78</v>
      </c>
      <c r="C37" s="8"/>
    </row>
    <row r="38" spans="1:3" ht="12.75">
      <c r="A38" s="7"/>
      <c r="B38" s="28"/>
      <c r="C38" s="8"/>
    </row>
    <row r="39" spans="1:3" ht="12.75">
      <c r="A39" s="5" t="s">
        <v>65</v>
      </c>
      <c r="B39" s="27" t="s">
        <v>34</v>
      </c>
      <c r="C39" s="6"/>
    </row>
    <row r="40" spans="1:3" ht="45">
      <c r="A40" s="7"/>
      <c r="B40" s="28" t="s">
        <v>79</v>
      </c>
      <c r="C40" s="8"/>
    </row>
    <row r="41" spans="1:3" ht="12.75">
      <c r="A41" s="7"/>
      <c r="B41" s="28"/>
      <c r="C41" s="8"/>
    </row>
    <row r="42" spans="1:3" ht="12.75">
      <c r="A42" s="5" t="s">
        <v>66</v>
      </c>
      <c r="B42" s="27" t="s">
        <v>35</v>
      </c>
      <c r="C42" s="6"/>
    </row>
    <row r="43" spans="1:3" ht="45">
      <c r="A43" s="7"/>
      <c r="B43" s="28" t="s">
        <v>80</v>
      </c>
      <c r="C43" s="8"/>
    </row>
    <row r="44" spans="1:3" s="4" customFormat="1" ht="12.75">
      <c r="A44" s="7"/>
      <c r="B44" s="28"/>
      <c r="C44" s="8"/>
    </row>
    <row r="45" spans="1:3" ht="12.75">
      <c r="A45" s="51" t="s">
        <v>4</v>
      </c>
      <c r="B45" s="51"/>
      <c r="C45" s="51"/>
    </row>
    <row r="46" spans="1:3" ht="12.75">
      <c r="A46" s="43" t="s">
        <v>5</v>
      </c>
      <c r="B46" s="43"/>
      <c r="C46" s="9" t="s">
        <v>72</v>
      </c>
    </row>
    <row r="47" spans="1:4" s="14" customFormat="1" ht="12.75">
      <c r="A47" s="16"/>
      <c r="B47" s="29"/>
      <c r="C47" s="11"/>
      <c r="D47" s="17"/>
    </row>
    <row r="48" spans="1:3" ht="12.75">
      <c r="A48" s="5" t="s">
        <v>67</v>
      </c>
      <c r="B48" s="30" t="s">
        <v>36</v>
      </c>
      <c r="C48" s="6"/>
    </row>
    <row r="49" spans="1:3" ht="22.5">
      <c r="A49" s="7"/>
      <c r="B49" s="28" t="s">
        <v>81</v>
      </c>
      <c r="C49" s="8"/>
    </row>
    <row r="50" spans="1:3" ht="12.75">
      <c r="A50" s="7"/>
      <c r="B50" s="28"/>
      <c r="C50" s="8"/>
    </row>
    <row r="51" spans="1:3" ht="12.75">
      <c r="A51" s="5" t="s">
        <v>68</v>
      </c>
      <c r="B51" s="27" t="s">
        <v>37</v>
      </c>
      <c r="C51" s="6"/>
    </row>
    <row r="52" spans="1:3" ht="22.5">
      <c r="A52" s="7"/>
      <c r="B52" s="28" t="s">
        <v>82</v>
      </c>
      <c r="C52" s="8"/>
    </row>
    <row r="53" spans="1:3" ht="12.75">
      <c r="A53" s="7"/>
      <c r="B53" s="28"/>
      <c r="C53" s="8"/>
    </row>
    <row r="54" spans="1:3" ht="12.75">
      <c r="A54" s="43" t="s">
        <v>2</v>
      </c>
      <c r="B54" s="43"/>
      <c r="C54" s="9" t="s">
        <v>72</v>
      </c>
    </row>
    <row r="55" spans="1:3" s="13" customFormat="1" ht="12.75">
      <c r="A55" s="12"/>
      <c r="B55" s="29"/>
      <c r="C55" s="11"/>
    </row>
    <row r="56" spans="1:3" ht="12.75">
      <c r="A56" s="5" t="s">
        <v>56</v>
      </c>
      <c r="B56" s="30" t="s">
        <v>38</v>
      </c>
      <c r="C56" s="6"/>
    </row>
    <row r="57" spans="1:3" ht="22.5">
      <c r="A57" s="7"/>
      <c r="B57" s="28" t="s">
        <v>83</v>
      </c>
      <c r="C57" s="8"/>
    </row>
    <row r="58" spans="1:3" ht="12.75">
      <c r="A58" s="7"/>
      <c r="B58" s="28"/>
      <c r="C58" s="8"/>
    </row>
    <row r="59" spans="1:3" ht="12.75">
      <c r="A59" s="5" t="s">
        <v>57</v>
      </c>
      <c r="B59" s="27" t="s">
        <v>39</v>
      </c>
      <c r="C59" s="6"/>
    </row>
    <row r="60" spans="1:3" ht="22.5">
      <c r="A60" s="7"/>
      <c r="B60" s="28" t="s">
        <v>84</v>
      </c>
      <c r="C60" s="8"/>
    </row>
    <row r="61" spans="1:3" ht="12.75">
      <c r="A61" s="7"/>
      <c r="B61" s="28"/>
      <c r="C61" s="8"/>
    </row>
    <row r="62" spans="1:3" ht="12.75">
      <c r="A62" s="44" t="s">
        <v>3</v>
      </c>
      <c r="B62" s="44"/>
      <c r="C62" s="44"/>
    </row>
    <row r="63" spans="1:3" ht="12.75">
      <c r="A63" s="43" t="s">
        <v>2</v>
      </c>
      <c r="B63" s="43"/>
      <c r="C63" s="9" t="s">
        <v>72</v>
      </c>
    </row>
    <row r="64" spans="1:3" s="13" customFormat="1" ht="12.75">
      <c r="A64" s="16"/>
      <c r="B64" s="29"/>
      <c r="C64" s="11"/>
    </row>
    <row r="65" spans="1:3" s="2" customFormat="1" ht="12.75">
      <c r="A65" s="39" t="s">
        <v>69</v>
      </c>
      <c r="B65" s="27" t="s">
        <v>70</v>
      </c>
      <c r="C65" s="40"/>
    </row>
    <row r="66" spans="1:3" s="2" customFormat="1" ht="23.25" customHeight="1">
      <c r="A66" s="41"/>
      <c r="B66" s="42" t="s">
        <v>85</v>
      </c>
      <c r="C66" s="28"/>
    </row>
    <row r="67" spans="1:3" s="2" customFormat="1" ht="13.5" customHeight="1">
      <c r="A67" s="41"/>
      <c r="B67" s="42"/>
      <c r="C67" s="28"/>
    </row>
    <row r="68" spans="1:3" ht="13.5" customHeight="1">
      <c r="A68" s="5" t="s">
        <v>58</v>
      </c>
      <c r="B68" s="27" t="s">
        <v>40</v>
      </c>
      <c r="C68" s="6"/>
    </row>
    <row r="69" spans="1:3" ht="22.5">
      <c r="A69" s="7"/>
      <c r="B69" s="28" t="s">
        <v>86</v>
      </c>
      <c r="C69" s="8"/>
    </row>
  </sheetData>
  <sheetProtection/>
  <mergeCells count="9">
    <mergeCell ref="A46:B46"/>
    <mergeCell ref="A54:B54"/>
    <mergeCell ref="A63:B63"/>
    <mergeCell ref="A62:C62"/>
    <mergeCell ref="A6:C6"/>
    <mergeCell ref="B1:C1"/>
    <mergeCell ref="B2:C2"/>
    <mergeCell ref="A45:C45"/>
    <mergeCell ref="A10:B10"/>
  </mergeCells>
  <dataValidations count="1">
    <dataValidation type="list" allowBlank="1" showInputMessage="1" showErrorMessage="1" sqref="B3">
      <formula1>unidade</formula1>
    </dataValidation>
  </dataValidations>
  <printOptions/>
  <pageMargins left="0.35433070866141736" right="0.2362204724409449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&amp;CTRIBUNAL DE JUSTIÇA DO ESTADO DO MARANHÃO
Captação de Dados da Justiça em Números&amp;"Arial,Negrito"
1º Semestre de 2012</oddHeader>
    <oddFooter>&amp;L&amp;6Divisão de Acompanhamento de Dados Estatísticos - TJMA
Telefone: (98) 2107 9510 / 9507  e-mail: justica.numeros@tjma.jus.br&amp;R&amp;6Página &amp;P de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1" width="9.140625" style="38" customWidth="1"/>
    <col min="2" max="2" width="7.28125" style="38" bestFit="1" customWidth="1"/>
    <col min="3" max="16384" width="9.140625" style="38" customWidth="1"/>
  </cols>
  <sheetData>
    <row r="1" spans="1:18" ht="11.25">
      <c r="A1" s="38" t="s">
        <v>6</v>
      </c>
      <c r="B1" s="35" t="s">
        <v>7</v>
      </c>
      <c r="C1" s="35" t="s">
        <v>43</v>
      </c>
      <c r="D1" s="35" t="s">
        <v>44</v>
      </c>
      <c r="E1" s="35" t="s">
        <v>45</v>
      </c>
      <c r="F1" s="35" t="s">
        <v>46</v>
      </c>
      <c r="G1" s="35" t="s">
        <v>47</v>
      </c>
      <c r="H1" s="35" t="s">
        <v>53</v>
      </c>
      <c r="I1" s="35" t="s">
        <v>48</v>
      </c>
      <c r="J1" s="35" t="s">
        <v>54</v>
      </c>
      <c r="K1" s="35" t="s">
        <v>55</v>
      </c>
      <c r="L1" s="35" t="s">
        <v>49</v>
      </c>
      <c r="M1" s="35" t="s">
        <v>50</v>
      </c>
      <c r="N1" s="35" t="s">
        <v>51</v>
      </c>
      <c r="O1" s="35" t="s">
        <v>52</v>
      </c>
      <c r="P1" s="35" t="s">
        <v>56</v>
      </c>
      <c r="Q1" s="35" t="s">
        <v>57</v>
      </c>
      <c r="R1" s="35" t="s">
        <v>58</v>
      </c>
    </row>
    <row r="2" spans="1:18" ht="11.25">
      <c r="A2" s="38" t="e">
        <f>'Turma Recursal'!C4</f>
        <v>#N/A</v>
      </c>
      <c r="B2" s="38" t="e">
        <f>'Turma Recursal'!C3</f>
        <v>#N/A</v>
      </c>
      <c r="C2" s="37">
        <f>'Turma Recursal'!$C$12</f>
        <v>0</v>
      </c>
      <c r="D2" s="37">
        <f>'Turma Recursal'!$C$15</f>
        <v>0</v>
      </c>
      <c r="E2" s="37">
        <f>'Turma Recursal'!$C$18</f>
        <v>0</v>
      </c>
      <c r="F2" s="37">
        <f>'Turma Recursal'!$C$21</f>
        <v>0</v>
      </c>
      <c r="G2" s="37">
        <f>'Turma Recursal'!$C$24</f>
        <v>0</v>
      </c>
      <c r="H2" s="37">
        <f>'Turma Recursal'!$C$27</f>
        <v>0</v>
      </c>
      <c r="I2" s="37">
        <f>'Turma Recursal'!$C$30</f>
        <v>0</v>
      </c>
      <c r="J2" s="37">
        <f>'Turma Recursal'!$C$33</f>
        <v>0</v>
      </c>
      <c r="K2" s="37">
        <f>'Turma Recursal'!$C$36</f>
        <v>0</v>
      </c>
      <c r="L2" s="37">
        <f>'Turma Recursal'!$C$39</f>
        <v>0</v>
      </c>
      <c r="M2" s="37">
        <f>'Turma Recursal'!$C$42</f>
        <v>0</v>
      </c>
      <c r="N2" s="36">
        <f>'Turma Recursal'!$C$48</f>
        <v>0</v>
      </c>
      <c r="O2" s="36">
        <f>'Turma Recursal'!$C$51</f>
        <v>0</v>
      </c>
      <c r="P2" s="38">
        <f>'Turma Recursal'!BF3</f>
        <v>0</v>
      </c>
      <c r="Q2" s="38">
        <f>'Turma Recursal'!$C$59</f>
        <v>0</v>
      </c>
      <c r="R2" s="38">
        <f>'Turma Recursal'!$C$68</f>
        <v>0</v>
      </c>
    </row>
    <row r="3" ht="11.25">
      <c r="B3" s="35"/>
    </row>
    <row r="4" ht="11.25">
      <c r="B4" s="35"/>
    </row>
    <row r="5" ht="11.25">
      <c r="B5" s="35"/>
    </row>
    <row r="6" ht="11.25">
      <c r="B6" s="35"/>
    </row>
    <row r="7" ht="11.25">
      <c r="B7" s="35"/>
    </row>
    <row r="8" ht="11.25">
      <c r="B8" s="35"/>
    </row>
    <row r="9" ht="11.25">
      <c r="B9" s="35"/>
    </row>
    <row r="10" ht="11.25">
      <c r="B10" s="35"/>
    </row>
    <row r="11" ht="11.25">
      <c r="B11" s="35"/>
    </row>
    <row r="12" ht="11.25">
      <c r="B12" s="35"/>
    </row>
    <row r="13" ht="11.25">
      <c r="B13" s="35"/>
    </row>
    <row r="14" ht="11.25">
      <c r="B14" s="35"/>
    </row>
    <row r="15" ht="11.25">
      <c r="B15" s="35"/>
    </row>
    <row r="16" ht="11.25">
      <c r="B16" s="35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2.00390625" style="0" bestFit="1" customWidth="1"/>
    <col min="2" max="2" width="58.421875" style="0" bestFit="1" customWidth="1"/>
    <col min="3" max="3" width="14.57421875" style="0" bestFit="1" customWidth="1"/>
  </cols>
  <sheetData>
    <row r="1" spans="1:4" ht="12.75">
      <c r="A1" s="3" t="s">
        <v>10</v>
      </c>
      <c r="B1" s="3" t="s">
        <v>11</v>
      </c>
      <c r="C1" s="3" t="s">
        <v>12</v>
      </c>
      <c r="D1" s="3" t="s">
        <v>13</v>
      </c>
    </row>
    <row r="2" spans="1:4" ht="12.75">
      <c r="A2" t="s">
        <v>14</v>
      </c>
      <c r="B2" t="s">
        <v>15</v>
      </c>
      <c r="C2">
        <v>206</v>
      </c>
      <c r="D2">
        <v>220</v>
      </c>
    </row>
    <row r="3" spans="1:4" ht="12.75">
      <c r="A3" t="s">
        <v>14</v>
      </c>
      <c r="B3" t="s">
        <v>16</v>
      </c>
      <c r="C3">
        <v>546</v>
      </c>
      <c r="D3">
        <v>220</v>
      </c>
    </row>
    <row r="4" spans="1:4" ht="12.75">
      <c r="A4" t="s">
        <v>14</v>
      </c>
      <c r="B4" t="s">
        <v>17</v>
      </c>
      <c r="C4">
        <v>547</v>
      </c>
      <c r="D4">
        <v>220</v>
      </c>
    </row>
    <row r="5" spans="1:4" ht="12.75">
      <c r="A5" t="s">
        <v>14</v>
      </c>
      <c r="B5" t="s">
        <v>18</v>
      </c>
      <c r="C5">
        <v>207</v>
      </c>
      <c r="D5">
        <v>220</v>
      </c>
    </row>
    <row r="6" spans="1:4" ht="12.75">
      <c r="A6" t="s">
        <v>14</v>
      </c>
      <c r="B6" t="s">
        <v>19</v>
      </c>
      <c r="C6">
        <v>539</v>
      </c>
      <c r="D6">
        <v>220</v>
      </c>
    </row>
    <row r="7" spans="1:4" ht="12.75">
      <c r="A7" t="s">
        <v>14</v>
      </c>
      <c r="B7" t="s">
        <v>20</v>
      </c>
      <c r="C7">
        <v>540</v>
      </c>
      <c r="D7">
        <v>220</v>
      </c>
    </row>
    <row r="8" spans="1:4" ht="12.75">
      <c r="A8" t="s">
        <v>21</v>
      </c>
      <c r="B8" t="s">
        <v>22</v>
      </c>
      <c r="C8">
        <v>401</v>
      </c>
      <c r="D8">
        <v>56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8.57421875" style="0" bestFit="1" customWidth="1"/>
    <col min="2" max="2" width="7.28125" style="0" bestFit="1" customWidth="1"/>
    <col min="3" max="3" width="4.140625" style="0" bestFit="1" customWidth="1"/>
    <col min="4" max="4" width="8.8515625" style="0" bestFit="1" customWidth="1"/>
    <col min="7" max="7" width="44.57421875" style="0" customWidth="1"/>
  </cols>
  <sheetData>
    <row r="1" spans="1:4" ht="12.75">
      <c r="A1" s="2" t="s">
        <v>6</v>
      </c>
      <c r="B1" s="2" t="s">
        <v>7</v>
      </c>
      <c r="C1" s="2" t="s">
        <v>8</v>
      </c>
      <c r="D1" s="2" t="s">
        <v>9</v>
      </c>
    </row>
    <row r="2" spans="1:7" ht="12.75">
      <c r="A2">
        <f>F4</f>
        <v>56</v>
      </c>
      <c r="B2">
        <f>F5</f>
        <v>401</v>
      </c>
      <c r="C2">
        <v>1</v>
      </c>
      <c r="D2">
        <f>'Turma Recursal'!C12</f>
        <v>0</v>
      </c>
      <c r="F2" t="s">
        <v>23</v>
      </c>
      <c r="G2" t="s">
        <v>22</v>
      </c>
    </row>
    <row r="3" spans="1:4" ht="12.75">
      <c r="A3">
        <f>A$2</f>
        <v>56</v>
      </c>
      <c r="B3">
        <f>B$2</f>
        <v>401</v>
      </c>
      <c r="C3">
        <v>2</v>
      </c>
      <c r="D3">
        <f>'Turma Recursal'!C15</f>
        <v>0</v>
      </c>
    </row>
    <row r="4" spans="1:7" ht="12.75">
      <c r="A4">
        <f aca="true" t="shared" si="0" ref="A4:B17">A$2</f>
        <v>56</v>
      </c>
      <c r="B4">
        <f t="shared" si="0"/>
        <v>401</v>
      </c>
      <c r="C4">
        <v>3</v>
      </c>
      <c r="D4">
        <f>'Turma Recursal'!C18</f>
        <v>0</v>
      </c>
      <c r="F4">
        <f>LOOKUP(G2,unidade,com_id)</f>
        <v>56</v>
      </c>
      <c r="G4" t="str">
        <f>LOOKUP(G2,unidade,comarca)</f>
        <v>IMPERATRIZ</v>
      </c>
    </row>
    <row r="5" spans="1:7" ht="12.75">
      <c r="A5">
        <f t="shared" si="0"/>
        <v>56</v>
      </c>
      <c r="B5">
        <f t="shared" si="0"/>
        <v>401</v>
      </c>
      <c r="C5">
        <v>4</v>
      </c>
      <c r="D5">
        <f>'Turma Recursal'!C21</f>
        <v>0</v>
      </c>
      <c r="F5">
        <f>LOOKUP(G2,unidade,unid_id)</f>
        <v>401</v>
      </c>
      <c r="G5" t="s">
        <v>24</v>
      </c>
    </row>
    <row r="6" spans="1:4" ht="12.75">
      <c r="A6">
        <f t="shared" si="0"/>
        <v>56</v>
      </c>
      <c r="B6">
        <f t="shared" si="0"/>
        <v>401</v>
      </c>
      <c r="C6">
        <v>5</v>
      </c>
      <c r="D6">
        <f>'Turma Recursal'!C24</f>
        <v>0</v>
      </c>
    </row>
    <row r="7" spans="1:4" ht="12.75">
      <c r="A7">
        <f t="shared" si="0"/>
        <v>56</v>
      </c>
      <c r="B7">
        <f t="shared" si="0"/>
        <v>401</v>
      </c>
      <c r="C7">
        <v>6</v>
      </c>
      <c r="D7">
        <f>'Turma Recursal'!C27</f>
        <v>0</v>
      </c>
    </row>
    <row r="8" spans="1:4" ht="12.75">
      <c r="A8">
        <f t="shared" si="0"/>
        <v>56</v>
      </c>
      <c r="B8">
        <f t="shared" si="0"/>
        <v>401</v>
      </c>
      <c r="C8">
        <v>7</v>
      </c>
      <c r="D8">
        <f>'Turma Recursal'!C30</f>
        <v>0</v>
      </c>
    </row>
    <row r="9" spans="1:4" ht="12.75">
      <c r="A9">
        <f t="shared" si="0"/>
        <v>56</v>
      </c>
      <c r="B9">
        <f t="shared" si="0"/>
        <v>401</v>
      </c>
      <c r="C9">
        <v>8</v>
      </c>
      <c r="D9">
        <f>'Turma Recursal'!C33</f>
        <v>0</v>
      </c>
    </row>
    <row r="10" spans="1:4" ht="12.75">
      <c r="A10">
        <f t="shared" si="0"/>
        <v>56</v>
      </c>
      <c r="B10">
        <f t="shared" si="0"/>
        <v>401</v>
      </c>
      <c r="C10">
        <v>9</v>
      </c>
      <c r="D10">
        <f>'Turma Recursal'!C36</f>
        <v>0</v>
      </c>
    </row>
    <row r="11" spans="1:4" ht="12.75">
      <c r="A11">
        <f t="shared" si="0"/>
        <v>56</v>
      </c>
      <c r="B11">
        <f t="shared" si="0"/>
        <v>401</v>
      </c>
      <c r="C11">
        <v>10</v>
      </c>
      <c r="D11">
        <f>'Turma Recursal'!C39</f>
        <v>0</v>
      </c>
    </row>
    <row r="12" spans="1:4" ht="12.75">
      <c r="A12">
        <f t="shared" si="0"/>
        <v>56</v>
      </c>
      <c r="B12">
        <f t="shared" si="0"/>
        <v>401</v>
      </c>
      <c r="C12">
        <v>11</v>
      </c>
      <c r="D12">
        <f>'Turma Recursal'!C42</f>
        <v>0</v>
      </c>
    </row>
    <row r="13" spans="1:4" ht="12.75">
      <c r="A13">
        <f t="shared" si="0"/>
        <v>56</v>
      </c>
      <c r="B13">
        <f t="shared" si="0"/>
        <v>401</v>
      </c>
      <c r="C13">
        <v>12</v>
      </c>
      <c r="D13">
        <f>'Turma Recursal'!C48</f>
        <v>0</v>
      </c>
    </row>
    <row r="14" spans="1:4" ht="12.75">
      <c r="A14">
        <f t="shared" si="0"/>
        <v>56</v>
      </c>
      <c r="B14">
        <f t="shared" si="0"/>
        <v>401</v>
      </c>
      <c r="C14">
        <v>13</v>
      </c>
      <c r="D14">
        <f>'Turma Recursal'!C51</f>
        <v>0</v>
      </c>
    </row>
    <row r="15" spans="1:4" ht="12.75">
      <c r="A15">
        <f t="shared" si="0"/>
        <v>56</v>
      </c>
      <c r="B15">
        <f t="shared" si="0"/>
        <v>401</v>
      </c>
      <c r="C15">
        <v>14</v>
      </c>
      <c r="D15">
        <f>'Turma Recursal'!C56</f>
        <v>0</v>
      </c>
    </row>
    <row r="16" spans="1:4" ht="12.75">
      <c r="A16">
        <f t="shared" si="0"/>
        <v>56</v>
      </c>
      <c r="B16">
        <f t="shared" si="0"/>
        <v>401</v>
      </c>
      <c r="C16">
        <v>15</v>
      </c>
      <c r="D16">
        <f>'Turma Recursal'!C59</f>
        <v>0</v>
      </c>
    </row>
    <row r="17" spans="1:4" ht="12.75">
      <c r="A17">
        <f t="shared" si="0"/>
        <v>56</v>
      </c>
      <c r="B17">
        <f t="shared" si="0"/>
        <v>401</v>
      </c>
      <c r="C17">
        <v>16</v>
      </c>
      <c r="D17">
        <f>'Turma Recursal'!C68</f>
        <v>0</v>
      </c>
    </row>
  </sheetData>
  <sheetProtection/>
  <dataValidations count="1">
    <dataValidation type="list" allowBlank="1" showInputMessage="1" showErrorMessage="1" sqref="G2">
      <formula1>unidade</formula1>
    </dataValidation>
  </dataValidation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</dc:creator>
  <cp:keywords/>
  <dc:description/>
  <cp:lastModifiedBy>filomena</cp:lastModifiedBy>
  <cp:lastPrinted>2012-07-17T14:35:56Z</cp:lastPrinted>
  <dcterms:created xsi:type="dcterms:W3CDTF">2010-01-11T11:00:56Z</dcterms:created>
  <dcterms:modified xsi:type="dcterms:W3CDTF">2013-01-14T11:56:52Z</dcterms:modified>
  <cp:category/>
  <cp:version/>
  <cp:contentType/>
  <cp:contentStatus/>
</cp:coreProperties>
</file>